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2025 PHƯỜNG CẢNH THỤY MỚI\4 BÁO CÁO\NĂM 2026\BÁO CÁO QUYẾT TOÁN KP BẦU CỬ 2026 THÁNG 5,2026\"/>
    </mc:Choice>
  </mc:AlternateContent>
  <xr:revisionPtr revIDLastSave="0" documentId="13_ncr:1_{46CD8E25-F64C-4AF8-9E01-B6DB28D37EEA}" xr6:coauthVersionLast="36" xr6:coauthVersionMax="47" xr10:uidLastSave="{00000000-0000-0000-0000-000000000000}"/>
  <bookViews>
    <workbookView xWindow="-120" yWindow="-120" windowWidth="29040" windowHeight="15720" activeTab="1" xr2:uid="{09715E38-FBCA-49FD-A69B-FFB345A0A0C5}"/>
  </bookViews>
  <sheets>
    <sheet name="Biểu 1" sheetId="3" r:id="rId1"/>
    <sheet name="Biểu 2" sheetId="2" r:id="rId2"/>
    <sheet name="bỏ" sheetId="1" state="hidden" r:id="rId3"/>
  </sheets>
  <definedNames>
    <definedName name="_xlnm.Print_Area" localSheetId="0">'Biểu 1'!$A$1:$N$30</definedName>
    <definedName name="_xlnm.Print_Titles" localSheetId="0">'Biểu 1'!$4:$8</definedName>
    <definedName name="_xlnm.Print_Titles" localSheetId="2">bỏ!$3:$5</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8" i="2" l="1"/>
  <c r="A3" i="2"/>
  <c r="I9" i="3"/>
  <c r="J9" i="3"/>
  <c r="I11" i="3"/>
  <c r="K12" i="3"/>
  <c r="K11" i="3"/>
  <c r="H11" i="3"/>
  <c r="H16" i="3"/>
  <c r="H17" i="3"/>
  <c r="H18" i="3"/>
  <c r="H19" i="3"/>
  <c r="H20" i="3"/>
  <c r="H21" i="3"/>
  <c r="H22" i="3"/>
  <c r="H23" i="3"/>
  <c r="H24" i="3"/>
  <c r="H25" i="3"/>
  <c r="H26" i="3"/>
  <c r="H27" i="3"/>
  <c r="H28" i="3"/>
  <c r="H29" i="3"/>
  <c r="H30" i="3"/>
  <c r="H15" i="3"/>
  <c r="I14" i="3"/>
  <c r="J14" i="3"/>
  <c r="E14" i="3" l="1"/>
  <c r="L14" i="3"/>
  <c r="M14" i="3"/>
  <c r="N14" i="3"/>
  <c r="C14" i="3"/>
  <c r="G12" i="3"/>
  <c r="G13" i="3"/>
  <c r="D9" i="3"/>
  <c r="E9" i="3"/>
  <c r="F9" i="3"/>
  <c r="H9" i="3"/>
  <c r="K9" i="3"/>
  <c r="L9" i="3"/>
  <c r="M9" i="3"/>
  <c r="N9" i="3"/>
  <c r="C9" i="3"/>
  <c r="G11" i="3"/>
  <c r="G9" i="3" s="1"/>
  <c r="D15" i="3" l="1"/>
  <c r="D29" i="3"/>
  <c r="G29" i="3" s="1"/>
  <c r="D16" i="3"/>
  <c r="D17" i="3"/>
  <c r="G17" i="3" s="1"/>
  <c r="K17" i="3" s="1"/>
  <c r="F17" i="3"/>
  <c r="D18" i="3"/>
  <c r="G18" i="3" s="1"/>
  <c r="D19" i="3"/>
  <c r="G19" i="3" s="1"/>
  <c r="D20" i="3"/>
  <c r="G20" i="3" s="1"/>
  <c r="D21" i="3"/>
  <c r="G21" i="3" s="1"/>
  <c r="D22" i="3"/>
  <c r="G22" i="3" s="1"/>
  <c r="D23" i="3"/>
  <c r="G23" i="3" s="1"/>
  <c r="K23" i="3" s="1"/>
  <c r="D24" i="3"/>
  <c r="G24" i="3" s="1"/>
  <c r="D25" i="3"/>
  <c r="G25" i="3" s="1"/>
  <c r="D26" i="3"/>
  <c r="G26" i="3" s="1"/>
  <c r="D27" i="3"/>
  <c r="G27" i="3" s="1"/>
  <c r="D28" i="3"/>
  <c r="G28" i="3" s="1"/>
  <c r="F30" i="3"/>
  <c r="D30" i="3" s="1"/>
  <c r="G30" i="3" s="1"/>
  <c r="A17" i="3"/>
  <c r="A18" i="3" s="1"/>
  <c r="A19" i="3" s="1"/>
  <c r="A20" i="3" s="1"/>
  <c r="A21" i="3" s="1"/>
  <c r="A22" i="3" s="1"/>
  <c r="A23" i="3" s="1"/>
  <c r="A24" i="3" s="1"/>
  <c r="A25" i="3" s="1"/>
  <c r="A26" i="3" s="1"/>
  <c r="A27" i="3" s="1"/>
  <c r="A28" i="3" s="1"/>
  <c r="A29" i="3" s="1"/>
  <c r="A11" i="1"/>
  <c r="A12" i="1" s="1"/>
  <c r="A13" i="1" s="1"/>
  <c r="A14" i="1" s="1"/>
  <c r="A15" i="1" s="1"/>
  <c r="A16" i="1" s="1"/>
  <c r="A17" i="1" s="1"/>
  <c r="A18" i="1" s="1"/>
  <c r="A19" i="1" s="1"/>
  <c r="A20" i="1" s="1"/>
  <c r="A21" i="1" s="1"/>
  <c r="A22" i="1" s="1"/>
  <c r="A23" i="1" s="1"/>
  <c r="F14" i="3" l="1"/>
  <c r="K26" i="3"/>
  <c r="G16" i="3"/>
  <c r="K16" i="3" s="1"/>
  <c r="D14" i="3"/>
  <c r="H14" i="3"/>
  <c r="K27" i="3"/>
  <c r="K25" i="3"/>
  <c r="K22" i="3"/>
  <c r="K20" i="3"/>
  <c r="K18" i="3"/>
  <c r="K24" i="3"/>
  <c r="K21" i="3"/>
  <c r="K29" i="3"/>
  <c r="K28" i="3"/>
  <c r="K19" i="3"/>
  <c r="K30" i="3"/>
  <c r="G15" i="3"/>
  <c r="K15" i="3" l="1"/>
  <c r="K14" i="3" s="1"/>
  <c r="G14" i="3"/>
</calcChain>
</file>

<file path=xl/sharedStrings.xml><?xml version="1.0" encoding="utf-8"?>
<sst xmlns="http://schemas.openxmlformats.org/spreadsheetml/2006/main" count="119" uniqueCount="82">
  <si>
    <t>STT</t>
  </si>
  <si>
    <t>CHỈ TIÊU</t>
  </si>
  <si>
    <t>NSTW</t>
  </si>
  <si>
    <t>Ghi chú</t>
  </si>
  <si>
    <t>A</t>
  </si>
  <si>
    <t>NGÂN SÁCH NHÀ NƯỚC</t>
  </si>
  <si>
    <t>NGUỒN NGÂN SÁCH TRONG NƯỚC</t>
  </si>
  <si>
    <t>Kinh phí đề nghị quyết toán</t>
  </si>
  <si>
    <t>BÁO CÁO 
Quyết toán kinh phí phục vụ bầu cử đại biểu Quốc hội khoá XVI và đại biểu Hội đồng nhân dân các cấp nhiệm kỳ 2026-2031</t>
  </si>
  <si>
    <t>Sở, đơn vị, UBND…....</t>
  </si>
  <si>
    <t>Cấp</t>
  </si>
  <si>
    <t>Chương</t>
  </si>
  <si>
    <t>Loại</t>
  </si>
  <si>
    <t>Khoản</t>
  </si>
  <si>
    <t>Mục</t>
  </si>
  <si>
    <t>Tiểu mục</t>
  </si>
  <si>
    <t>Số tiền</t>
  </si>
  <si>
    <t>Đơn vị tính: đồng</t>
  </si>
  <si>
    <t>Diễn giải</t>
  </si>
  <si>
    <t>Biểu số 01</t>
  </si>
  <si>
    <t>Biểu số 02</t>
  </si>
  <si>
    <t>Chi tổ chức hội nghị</t>
  </si>
  <si>
    <t>Chi bồi dưỡng các cuộc họp</t>
  </si>
  <si>
    <t>Chi công tác chỉ đạo, kiểm tra, giám sát bầu cử của Ban Chỉ đạo, Ủy ban bầu cử, Ban bầu cử, các Tiểu ban giúp việc Ủy ban bầu cử; Ủy ban Mặt trận Tổ quốc tỉnh. Ngoài chế độ thanh toán công tác phí theo quy định hiện hành, các đoàn công tác được chi như sau:</t>
  </si>
  <si>
    <t xml:space="preserve">Chi xây dựng văn bản </t>
  </si>
  <si>
    <t xml:space="preserve">Chi bồi dưỡng cho những người trực tiếp phục vụ trong đợt bầu cử </t>
  </si>
  <si>
    <t>Chi khoán hỗ trợ cước điện thoại di động cho những người trực tiếp phục vụ công tác bầu cử</t>
  </si>
  <si>
    <t>Chi tiếp dân, giải quyết khiếu nại, tố cáo về bầu cử</t>
  </si>
  <si>
    <t>Chi ứng dụng công nghệ thông tin, khoa học, công nghệ, đổi mới sáng tạo, chuyển đổi số, xây dựng, cập nhật, vận hành trang thông tin điện tử phục vụ công tác bầu cử</t>
  </si>
  <si>
    <t>Chi công tác tuyên truyền, in ấn</t>
  </si>
  <si>
    <t xml:space="preserve">Chi trang bị tài sản, máy móc, thiết bị phục vụ công tác bầu cử trên địa bàn  </t>
  </si>
  <si>
    <t>Chi cho công tác đảm bảo an ninh, trật tự, thông tin, tuyên truyền, hướng dẫn và vận động bầu cử</t>
  </si>
  <si>
    <t>Chi phí phục vụ công tác bầu cử; văn phòng phẩm, chi phí hành chính trong đợt bầu cử; chi thông tin liên lạc phục vụ bầu cử; chi thuê hội trường và địa điểm bỏ phiếu; chi trang trí, loa đài, an ninh, bảo vệ các tổ bầu cử; chi khác phục vụ trực tiếp cho công tác bầu cử</t>
  </si>
  <si>
    <t>Dự toán</t>
  </si>
  <si>
    <t>Tổng số</t>
  </si>
  <si>
    <t>NS tỉnh</t>
  </si>
  <si>
    <t>NS xã, phường</t>
  </si>
  <si>
    <t>Các khoản chi khác…</t>
  </si>
  <si>
    <t>….</t>
  </si>
  <si>
    <t xml:space="preserve">Chi khắc dấu </t>
  </si>
  <si>
    <t>Chi bảng niêm yết danh sách bầu cử</t>
  </si>
  <si>
    <t xml:space="preserve">Chi đóng hòm phiếu </t>
  </si>
  <si>
    <t>Kinh phí chưa sử dụng đề nghị hoàn trả</t>
  </si>
  <si>
    <t>Huỷ dự toán</t>
  </si>
  <si>
    <t>BÁO CÁO QUYẾT TOÁN KINH PHÍ BẦU CỬ NĂM 2026</t>
  </si>
  <si>
    <t>Nội dung</t>
  </si>
  <si>
    <t xml:space="preserve">Dự toán  </t>
  </si>
  <si>
    <t>Tổng kinh phí đã thực hiện chi</t>
  </si>
  <si>
    <t>Kinh phí thừa/thiếu</t>
  </si>
  <si>
    <t>Trong đó</t>
  </si>
  <si>
    <t>Dự toán giao đầu năm</t>
  </si>
  <si>
    <t>Bổ sung trong năm</t>
  </si>
  <si>
    <t>Tổng cộng</t>
  </si>
  <si>
    <t xml:space="preserve">Kinh phí đề nghị nộp trả ngân sách cấp trên </t>
  </si>
  <si>
    <t>Kinh phí đề nghị bổ sung</t>
  </si>
  <si>
    <t>Ngân sách TW</t>
  </si>
  <si>
    <t>Ngân sách cấp tỉnh</t>
  </si>
  <si>
    <t>B</t>
  </si>
  <si>
    <t>1</t>
  </si>
  <si>
    <t>2 = 3 + 4</t>
  </si>
  <si>
    <t>5=1+2</t>
  </si>
  <si>
    <t>7=5-6</t>
  </si>
  <si>
    <t>I</t>
  </si>
  <si>
    <t xml:space="preserve">Tổng nguồn </t>
  </si>
  <si>
    <t xml:space="preserve"> Ngân sách Trung ương</t>
  </si>
  <si>
    <t>2</t>
  </si>
  <si>
    <t>3</t>
  </si>
  <si>
    <t>Ngân sách xã, phường</t>
  </si>
  <si>
    <t>4</t>
  </si>
  <si>
    <t>Nguồn lực khác (nếu có)</t>
  </si>
  <si>
    <t>II</t>
  </si>
  <si>
    <t>Kinh phí sử dụng</t>
  </si>
  <si>
    <t>Đơn vị:  đồng</t>
  </si>
  <si>
    <t>Chi kinh phí phục vụ công tác bầu cử đại biểu Quốc hội và HĐND các cấp</t>
  </si>
  <si>
    <t xml:space="preserve">  UỶ BAN NHÂN DÂN
PHƯỜNG CẢNH THỤY</t>
  </si>
  <si>
    <t xml:space="preserve">   ỦY BAN NHÂN DÂN
PHƯỜNG CẢNH THỤY</t>
  </si>
  <si>
    <t>Phòng VHXH</t>
  </si>
  <si>
    <t>UB MTTQ</t>
  </si>
  <si>
    <t>ĐVT: Đồng</t>
  </si>
  <si>
    <t>BÁO CÁO 
Quyết toán kinh phí phục vụ bầu cử đại biểu Quốc hội khoá XVI và
 đại biểu Hội đồng nhân dân các cấp nhiệm kỳ 2026-2031</t>
  </si>
  <si>
    <t>Ngân sách cấp tỉnh, xã</t>
  </si>
  <si>
    <t>(Kèm theo Báo cáo số         /BC-UBND ngày 28/5/2026 của UBND phường Cảnh Thụy)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</si>
</sst>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 _₫_-;\-* #,##0.00\ _₫_-;_-* &quot;-&quot;??\ _₫_-;_-@_-"/>
    <numFmt numFmtId="165" formatCode="_(* #,##0_);_(* \(#,##0\);_(* &quot;-&quot;??_);_(@_)"/>
  </numFmts>
  <fonts count="27" x14ac:knownFonts="1">
    <font>
      <sz val="11"/>
      <color theme="1"/>
      <name val="Calibri"/>
      <family val="2"/>
      <scheme val="minor"/>
    </font>
    <font>
      <sz val="12"/>
      <color theme="1"/>
      <name val="Times New Roman"/>
      <family val="1"/>
    </font>
    <font>
      <sz val="14"/>
      <color theme="1"/>
      <name val="Times New Roman"/>
      <family val="1"/>
    </font>
    <font>
      <b/>
      <sz val="14"/>
      <color theme="1"/>
      <name val="Times New Roman"/>
      <family val="1"/>
    </font>
    <font>
      <b/>
      <sz val="12"/>
      <color theme="1"/>
      <name val="Times New Roman"/>
      <family val="1"/>
    </font>
    <font>
      <i/>
      <sz val="12"/>
      <color theme="1"/>
      <name val="Times New Roman"/>
      <family val="1"/>
    </font>
    <font>
      <sz val="14"/>
      <name val=".VnTime"/>
      <family val="2"/>
    </font>
    <font>
      <b/>
      <sz val="12"/>
      <name val="Times New Roman"/>
      <family val="1"/>
    </font>
    <font>
      <sz val="12"/>
      <name val=".VnTime"/>
      <family val="2"/>
    </font>
    <font>
      <sz val="12"/>
      <name val="Times New Roman"/>
      <family val="1"/>
    </font>
    <font>
      <sz val="10"/>
      <name val="Arial"/>
      <family val="2"/>
    </font>
    <font>
      <i/>
      <sz val="12"/>
      <name val="Times New Roman"/>
      <family val="1"/>
    </font>
    <font>
      <sz val="11"/>
      <name val="Calibri"/>
      <family val="2"/>
      <charset val="163"/>
      <scheme val="minor"/>
    </font>
    <font>
      <sz val="10"/>
      <name val="Arial"/>
      <family val="2"/>
    </font>
    <font>
      <b/>
      <sz val="14"/>
      <name val="Times New Roman"/>
      <family val="1"/>
    </font>
    <font>
      <sz val="10"/>
      <name val="Calibri"/>
      <family val="2"/>
      <charset val="163"/>
      <scheme val="minor"/>
    </font>
    <font>
      <sz val="11"/>
      <color theme="1"/>
      <name val="Calibri"/>
      <family val="2"/>
      <charset val="163"/>
      <scheme val="minor"/>
    </font>
    <font>
      <i/>
      <sz val="10"/>
      <name val="Arial"/>
      <family val="2"/>
    </font>
    <font>
      <i/>
      <sz val="10"/>
      <name val="Calibri"/>
      <family val="2"/>
      <charset val="163"/>
      <scheme val="minor"/>
    </font>
    <font>
      <i/>
      <sz val="11"/>
      <name val="Calibri"/>
      <family val="2"/>
      <charset val="163"/>
      <scheme val="minor"/>
    </font>
    <font>
      <sz val="11"/>
      <color indexed="8"/>
      <name val="Calibri"/>
      <family val="2"/>
    </font>
    <font>
      <sz val="12"/>
      <name val="Arial"/>
      <family val="2"/>
    </font>
    <font>
      <i/>
      <sz val="14"/>
      <color theme="1"/>
      <name val="Times New Roman"/>
      <family val="1"/>
    </font>
    <font>
      <b/>
      <sz val="13"/>
      <color theme="1"/>
      <name val="Times New Roman"/>
      <family val="1"/>
    </font>
    <font>
      <sz val="13"/>
      <color theme="1"/>
      <name val="Times New Roman"/>
      <family val="1"/>
    </font>
    <font>
      <i/>
      <sz val="13"/>
      <color theme="1"/>
      <name val="Times New Roman"/>
      <family val="1"/>
    </font>
    <font>
      <sz val="13"/>
      <color rgb="FF000000"/>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1">
    <xf numFmtId="0" fontId="0" fillId="0" borderId="0"/>
    <xf numFmtId="0" fontId="6" fillId="0" borderId="0"/>
    <xf numFmtId="0" fontId="8" fillId="0" borderId="0"/>
    <xf numFmtId="164" fontId="10" fillId="0" borderId="0" applyFont="0" applyFill="0" applyBorder="0" applyAlignment="0" applyProtection="0"/>
    <xf numFmtId="0" fontId="13" fillId="0" borderId="0"/>
    <xf numFmtId="0" fontId="8" fillId="0" borderId="0"/>
    <xf numFmtId="0" fontId="10" fillId="0" borderId="0"/>
    <xf numFmtId="0" fontId="10" fillId="0" borderId="0"/>
    <xf numFmtId="0" fontId="16" fillId="0" borderId="0"/>
    <xf numFmtId="0" fontId="10" fillId="0" borderId="0"/>
    <xf numFmtId="43" fontId="20" fillId="0" borderId="0" applyFont="0" applyFill="0" applyBorder="0" applyAlignment="0" applyProtection="0"/>
  </cellStyleXfs>
  <cellXfs count="85">
    <xf numFmtId="0" fontId="0" fillId="0" borderId="0" xfId="0"/>
    <xf numFmtId="0" fontId="1" fillId="0" borderId="0" xfId="0" applyFont="1"/>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0" xfId="0" applyFont="1"/>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9" fillId="0" borderId="0" xfId="2" applyFont="1" applyFill="1"/>
    <xf numFmtId="0" fontId="9" fillId="0" borderId="0" xfId="2" applyFont="1" applyFill="1" applyAlignment="1">
      <alignment horizontal="center"/>
    </xf>
    <xf numFmtId="165" fontId="12" fillId="0" borderId="0" xfId="3" applyNumberFormat="1" applyFont="1" applyFill="1"/>
    <xf numFmtId="0" fontId="12" fillId="0" borderId="0" xfId="4" applyFont="1" applyFill="1"/>
    <xf numFmtId="0" fontId="10" fillId="0" borderId="0" xfId="6" applyFill="1"/>
    <xf numFmtId="49" fontId="7" fillId="0" borderId="0" xfId="5" applyNumberFormat="1" applyFont="1" applyFill="1" applyAlignment="1">
      <alignment horizontal="center" vertical="center" wrapText="1"/>
    </xf>
    <xf numFmtId="49" fontId="7" fillId="0" borderId="0" xfId="5" applyNumberFormat="1" applyFont="1" applyFill="1" applyAlignment="1">
      <alignment horizontal="left" vertical="center" wrapText="1"/>
    </xf>
    <xf numFmtId="3" fontId="7" fillId="0" borderId="0" xfId="5" applyNumberFormat="1" applyFont="1" applyFill="1" applyAlignment="1">
      <alignment horizontal="right" vertical="center" wrapText="1"/>
    </xf>
    <xf numFmtId="3" fontId="11" fillId="0" borderId="0" xfId="5" applyNumberFormat="1" applyFont="1" applyFill="1" applyAlignment="1">
      <alignment horizontal="center" vertical="center" wrapText="1"/>
    </xf>
    <xf numFmtId="49" fontId="7" fillId="0" borderId="1" xfId="5" applyNumberFormat="1" applyFont="1" applyFill="1" applyBorder="1" applyAlignment="1">
      <alignment horizontal="center" vertical="center" wrapText="1"/>
    </xf>
    <xf numFmtId="3" fontId="7" fillId="0" borderId="1" xfId="5" applyNumberFormat="1" applyFont="1" applyFill="1" applyBorder="1" applyAlignment="1">
      <alignment horizontal="center" vertical="center" wrapText="1"/>
    </xf>
    <xf numFmtId="49" fontId="9" fillId="0" borderId="1" xfId="5" applyNumberFormat="1" applyFont="1" applyFill="1" applyBorder="1" applyAlignment="1">
      <alignment horizontal="center" vertical="center" wrapText="1"/>
    </xf>
    <xf numFmtId="3" fontId="9" fillId="0" borderId="1" xfId="5" applyNumberFormat="1" applyFont="1" applyFill="1" applyBorder="1" applyAlignment="1">
      <alignment horizontal="center" vertical="center" wrapText="1"/>
    </xf>
    <xf numFmtId="3" fontId="7" fillId="0" borderId="1" xfId="5" applyNumberFormat="1" applyFont="1" applyFill="1" applyBorder="1" applyAlignment="1">
      <alignment horizontal="right" vertical="center" wrapText="1"/>
    </xf>
    <xf numFmtId="49" fontId="9" fillId="0" borderId="1" xfId="5" applyNumberFormat="1" applyFont="1" applyFill="1" applyBorder="1" applyAlignment="1">
      <alignment horizontal="left" vertical="center" wrapText="1"/>
    </xf>
    <xf numFmtId="3" fontId="9" fillId="0" borderId="1" xfId="5" applyNumberFormat="1"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5" fillId="0" borderId="0" xfId="4" applyFont="1" applyFill="1"/>
    <xf numFmtId="3" fontId="11" fillId="0" borderId="1" xfId="8" applyNumberFormat="1" applyFont="1" applyFill="1" applyBorder="1" applyAlignment="1">
      <alignment horizontal="right" vertical="center" wrapText="1"/>
    </xf>
    <xf numFmtId="3" fontId="11" fillId="0" borderId="1" xfId="5" applyNumberFormat="1" applyFont="1" applyFill="1" applyBorder="1" applyAlignment="1">
      <alignment horizontal="right" vertical="center" wrapText="1"/>
    </xf>
    <xf numFmtId="0" fontId="17" fillId="0" borderId="0" xfId="6" applyFont="1" applyFill="1"/>
    <xf numFmtId="0" fontId="18" fillId="0" borderId="0" xfId="4" applyFont="1" applyFill="1"/>
    <xf numFmtId="0" fontId="19" fillId="0" borderId="0" xfId="4" applyFont="1" applyFill="1"/>
    <xf numFmtId="3" fontId="7" fillId="0" borderId="1" xfId="9" applyNumberFormat="1" applyFont="1" applyFill="1" applyBorder="1" applyAlignment="1">
      <alignment horizontal="right" vertical="center" wrapText="1"/>
    </xf>
    <xf numFmtId="3" fontId="9" fillId="0" borderId="1" xfId="9" applyNumberFormat="1" applyFont="1" applyFill="1" applyBorder="1" applyAlignment="1">
      <alignment horizontal="right" vertical="center" wrapText="1"/>
    </xf>
    <xf numFmtId="3" fontId="10" fillId="0" borderId="0" xfId="6" applyNumberFormat="1" applyFill="1"/>
    <xf numFmtId="0" fontId="13" fillId="0" borderId="0" xfId="4" applyFill="1"/>
    <xf numFmtId="0" fontId="2" fillId="0" borderId="0" xfId="0" applyFont="1" applyAlignment="1">
      <alignment horizontal="center"/>
    </xf>
    <xf numFmtId="0" fontId="3" fillId="0" borderId="0" xfId="0" applyFont="1" applyAlignment="1"/>
    <xf numFmtId="0" fontId="24" fillId="0" borderId="0" xfId="0" applyFont="1"/>
    <xf numFmtId="0" fontId="23" fillId="0" borderId="1" xfId="0" applyFont="1" applyBorder="1" applyAlignment="1">
      <alignment horizontal="center" vertical="center" wrapText="1"/>
    </xf>
    <xf numFmtId="0" fontId="24" fillId="0" borderId="0" xfId="0" applyFont="1" applyAlignment="1">
      <alignment horizontal="center"/>
    </xf>
    <xf numFmtId="0" fontId="25" fillId="0" borderId="0" xfId="0" applyFont="1" applyAlignment="1">
      <alignment horizontal="center" wrapText="1"/>
    </xf>
    <xf numFmtId="0" fontId="24" fillId="0" borderId="1" xfId="0" applyFont="1" applyBorder="1" applyAlignment="1">
      <alignment horizontal="left" vertical="center" wrapText="1"/>
    </xf>
    <xf numFmtId="0" fontId="24" fillId="0" borderId="1" xfId="0" applyFont="1" applyBorder="1" applyAlignment="1">
      <alignment horizontal="center" vertical="center"/>
    </xf>
    <xf numFmtId="3" fontId="24" fillId="0" borderId="1" xfId="0" applyNumberFormat="1" applyFont="1" applyBorder="1" applyAlignment="1">
      <alignment horizontal="center" vertical="center"/>
    </xf>
    <xf numFmtId="0" fontId="24" fillId="0" borderId="0" xfId="0" applyFont="1" applyAlignment="1">
      <alignment horizontal="center" vertical="center"/>
    </xf>
    <xf numFmtId="3" fontId="26" fillId="0" borderId="0" xfId="0" applyNumberFormat="1" applyFont="1" applyAlignment="1">
      <alignment horizontal="center" vertical="center"/>
    </xf>
    <xf numFmtId="3" fontId="24" fillId="0" borderId="0" xfId="0" applyNumberFormat="1" applyFont="1" applyAlignment="1">
      <alignment horizontal="center" vertical="center"/>
    </xf>
    <xf numFmtId="0" fontId="23" fillId="0" borderId="1" xfId="0" applyFont="1" applyBorder="1" applyAlignment="1">
      <alignment horizontal="center" vertical="center"/>
    </xf>
    <xf numFmtId="3" fontId="23" fillId="0" borderId="1" xfId="0" applyNumberFormat="1" applyFont="1" applyBorder="1" applyAlignment="1">
      <alignment horizontal="center" vertical="center"/>
    </xf>
    <xf numFmtId="0" fontId="23" fillId="0" borderId="0" xfId="0" applyFont="1" applyAlignment="1">
      <alignment horizontal="center" vertical="center"/>
    </xf>
    <xf numFmtId="0" fontId="2" fillId="0" borderId="0" xfId="0" applyFont="1" applyAlignment="1"/>
    <xf numFmtId="3" fontId="7" fillId="0" borderId="1" xfId="5" applyNumberFormat="1" applyFont="1" applyFill="1" applyBorder="1" applyAlignment="1">
      <alignment horizontal="center" vertical="center" wrapText="1"/>
    </xf>
    <xf numFmtId="0" fontId="21" fillId="0" borderId="1" xfId="4" applyFont="1" applyFill="1" applyBorder="1" applyAlignment="1">
      <alignment horizontal="center" vertical="center" wrapText="1"/>
    </xf>
    <xf numFmtId="3" fontId="7" fillId="0" borderId="5" xfId="5" applyNumberFormat="1" applyFont="1" applyFill="1" applyBorder="1" applyAlignment="1">
      <alignment horizontal="center" vertical="center" wrapText="1"/>
    </xf>
    <xf numFmtId="3" fontId="7" fillId="0" borderId="6" xfId="5" applyNumberFormat="1" applyFont="1" applyFill="1" applyBorder="1" applyAlignment="1">
      <alignment horizontal="center" vertical="center" wrapText="1"/>
    </xf>
    <xf numFmtId="3" fontId="7" fillId="0" borderId="2" xfId="5" applyNumberFormat="1" applyFont="1" applyFill="1" applyBorder="1" applyAlignment="1">
      <alignment horizontal="center" vertical="center" wrapText="1"/>
    </xf>
    <xf numFmtId="3" fontId="7" fillId="0" borderId="4" xfId="5" applyNumberFormat="1" applyFont="1" applyFill="1" applyBorder="1" applyAlignment="1">
      <alignment horizontal="center" vertical="center" wrapText="1"/>
    </xf>
    <xf numFmtId="0" fontId="7" fillId="0" borderId="0" xfId="1" applyFont="1" applyFill="1" applyAlignment="1">
      <alignment horizontal="left" vertical="center" wrapText="1"/>
    </xf>
    <xf numFmtId="0" fontId="14" fillId="0" borderId="0" xfId="5" applyFont="1" applyFill="1" applyAlignment="1">
      <alignment horizontal="center"/>
    </xf>
    <xf numFmtId="3" fontId="11" fillId="0" borderId="7" xfId="5" applyNumberFormat="1" applyFont="1" applyFill="1" applyBorder="1" applyAlignment="1">
      <alignment horizontal="center" vertical="center" wrapText="1"/>
    </xf>
    <xf numFmtId="49" fontId="7" fillId="0" borderId="1" xfId="5" applyNumberFormat="1" applyFont="1" applyFill="1" applyBorder="1" applyAlignment="1">
      <alignment horizontal="center" vertical="center" wrapText="1"/>
    </xf>
    <xf numFmtId="0" fontId="11" fillId="0" borderId="0" xfId="5" applyFont="1" applyFill="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7" xfId="0" applyFont="1" applyBorder="1" applyAlignment="1">
      <alignment horizontal="right"/>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cellXfs>
  <cellStyles count="11">
    <cellStyle name="Comma 13 2" xfId="3" xr:uid="{79C39C64-F851-4F5D-9928-900167388437}"/>
    <cellStyle name="Comma 7 2" xfId="10" xr:uid="{101EEDFF-7F62-421B-9AF5-27CFE81079A0}"/>
    <cellStyle name="Normal" xfId="0" builtinId="0"/>
    <cellStyle name="Normal 15" xfId="2" xr:uid="{4C0DCC55-F433-4C0C-94DC-39F1AEFB3BE0}"/>
    <cellStyle name="Normal 2" xfId="4" xr:uid="{F413913D-A529-49D5-B7EC-07D4A5056184}"/>
    <cellStyle name="Normal 2 2 2" xfId="6" xr:uid="{3CBA1ECD-65F5-4CDE-BBA8-2B7DA3C7C94D}"/>
    <cellStyle name="Normal 2 2 2 2" xfId="9" xr:uid="{ADD7717A-8C6D-45DE-9D8C-BD9E9A1C52EA}"/>
    <cellStyle name="Normal 21 3" xfId="8" xr:uid="{2E9FB7C0-9A5F-4A22-9AA9-78217FDAC873}"/>
    <cellStyle name="Normal 3 2" xfId="7" xr:uid="{86AA95DC-F022-4079-9B46-B588D91B86C2}"/>
    <cellStyle name="Normal_Muc tieu 2006 4" xfId="5" xr:uid="{FA96796B-B6A0-41D0-8374-4378A0ACF03D}"/>
    <cellStyle name="Normal_QT 2008 4" xfId="1" xr:uid="{832F96E2-9DB6-4D23-AAC1-E1CFD7CB1A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409575</xdr:rowOff>
    </xdr:from>
    <xdr:to>
      <xdr:col>1</xdr:col>
      <xdr:colOff>1076325</xdr:colOff>
      <xdr:row>0</xdr:row>
      <xdr:rowOff>409575</xdr:rowOff>
    </xdr:to>
    <xdr:cxnSp macro="">
      <xdr:nvCxnSpPr>
        <xdr:cNvPr id="3" name="Straight Connector 2">
          <a:extLst>
            <a:ext uri="{FF2B5EF4-FFF2-40B4-BE49-F238E27FC236}">
              <a16:creationId xmlns:a16="http://schemas.microsoft.com/office/drawing/2014/main" id="{8759C5BE-FE13-43C3-8C91-26205A49E452}"/>
            </a:ext>
          </a:extLst>
        </xdr:cNvPr>
        <xdr:cNvCxnSpPr/>
      </xdr:nvCxnSpPr>
      <xdr:spPr>
        <a:xfrm>
          <a:off x="228600" y="409575"/>
          <a:ext cx="1162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523875</xdr:colOff>
      <xdr:row>0</xdr:row>
      <xdr:rowOff>695325</xdr:rowOff>
    </xdr:from>
    <xdr:to>
      <xdr:col>3</xdr:col>
      <xdr:colOff>95250</xdr:colOff>
      <xdr:row>0</xdr:row>
      <xdr:rowOff>695325</xdr:rowOff>
    </xdr:to>
    <xdr:cxnSp macro="">
      <xdr:nvCxnSpPr>
        <xdr:cNvPr id="3" name="Straight Connector 2">
          <a:extLst>
            <a:ext uri="{FF2B5EF4-FFF2-40B4-BE49-F238E27FC236}">
              <a16:creationId xmlns:a16="http://schemas.microsoft.com/office/drawing/2014/main" id="{5CE4C553-66FE-40C0-B137-01693D68CF6C}"/>
            </a:ext>
          </a:extLst>
        </xdr:cNvPr>
        <xdr:cNvCxnSpPr/>
      </xdr:nvCxnSpPr>
      <xdr:spPr>
        <a:xfrm>
          <a:off x="523875" y="695325"/>
          <a:ext cx="1381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DD01-D857-4231-AF12-A36EF4831D01}">
  <dimension ref="A1:IW31"/>
  <sheetViews>
    <sheetView zoomScaleNormal="100" zoomScaleSheetLayoutView="106" workbookViewId="0">
      <selection activeCell="E6" sqref="E6:F6"/>
    </sheetView>
  </sheetViews>
  <sheetFormatPr defaultRowHeight="15" x14ac:dyDescent="0.25"/>
  <cols>
    <col min="1" max="1" width="4.7109375" style="30" customWidth="1"/>
    <col min="2" max="2" width="42.5703125" style="30" customWidth="1"/>
    <col min="3" max="3" width="11.140625" style="15" customWidth="1"/>
    <col min="4" max="4" width="14.42578125" style="15" bestFit="1" customWidth="1"/>
    <col min="5" max="6" width="14.42578125" style="15" customWidth="1"/>
    <col min="7" max="8" width="14.42578125" style="15" bestFit="1" customWidth="1"/>
    <col min="9" max="10" width="14.42578125" style="15" hidden="1" customWidth="1"/>
    <col min="11" max="11" width="14.42578125" style="15" customWidth="1"/>
    <col min="12" max="12" width="11.7109375" style="15" customWidth="1"/>
    <col min="13" max="13" width="8.42578125" style="15" customWidth="1"/>
    <col min="14" max="14" width="7.140625" style="15" customWidth="1"/>
    <col min="15" max="15" width="16.5703125" style="15" bestFit="1" customWidth="1"/>
    <col min="16" max="257" width="9.140625" style="15"/>
    <col min="258" max="258" width="4.7109375" style="15" customWidth="1"/>
    <col min="259" max="259" width="40.7109375" style="15" customWidth="1"/>
    <col min="260" max="260" width="13.140625" style="15" customWidth="1"/>
    <col min="261" max="261" width="13.42578125" style="15" bestFit="1" customWidth="1"/>
    <col min="262" max="264" width="14.42578125" style="15" bestFit="1" customWidth="1"/>
    <col min="265" max="267" width="14.42578125" style="15" customWidth="1"/>
    <col min="268" max="268" width="16.140625" style="15" customWidth="1"/>
    <col min="269" max="269" width="7.28515625" style="15" customWidth="1"/>
    <col min="270" max="270" width="17" style="15" bestFit="1" customWidth="1"/>
    <col min="271" max="271" width="16.5703125" style="15" bestFit="1" customWidth="1"/>
    <col min="272" max="513" width="9.140625" style="15"/>
    <col min="514" max="514" width="4.7109375" style="15" customWidth="1"/>
    <col min="515" max="515" width="40.7109375" style="15" customWidth="1"/>
    <col min="516" max="516" width="13.140625" style="15" customWidth="1"/>
    <col min="517" max="517" width="13.42578125" style="15" bestFit="1" customWidth="1"/>
    <col min="518" max="520" width="14.42578125" style="15" bestFit="1" customWidth="1"/>
    <col min="521" max="523" width="14.42578125" style="15" customWidth="1"/>
    <col min="524" max="524" width="16.140625" style="15" customWidth="1"/>
    <col min="525" max="525" width="7.28515625" style="15" customWidth="1"/>
    <col min="526" max="526" width="17" style="15" bestFit="1" customWidth="1"/>
    <col min="527" max="527" width="16.5703125" style="15" bestFit="1" customWidth="1"/>
    <col min="528" max="769" width="9.140625" style="15"/>
    <col min="770" max="770" width="4.7109375" style="15" customWidth="1"/>
    <col min="771" max="771" width="40.7109375" style="15" customWidth="1"/>
    <col min="772" max="772" width="13.140625" style="15" customWidth="1"/>
    <col min="773" max="773" width="13.42578125" style="15" bestFit="1" customWidth="1"/>
    <col min="774" max="776" width="14.42578125" style="15" bestFit="1" customWidth="1"/>
    <col min="777" max="779" width="14.42578125" style="15" customWidth="1"/>
    <col min="780" max="780" width="16.140625" style="15" customWidth="1"/>
    <col min="781" max="781" width="7.28515625" style="15" customWidth="1"/>
    <col min="782" max="782" width="17" style="15" bestFit="1" customWidth="1"/>
    <col min="783" max="783" width="16.5703125" style="15" bestFit="1" customWidth="1"/>
    <col min="784" max="1025" width="9.140625" style="15"/>
    <col min="1026" max="1026" width="4.7109375" style="15" customWidth="1"/>
    <col min="1027" max="1027" width="40.7109375" style="15" customWidth="1"/>
    <col min="1028" max="1028" width="13.140625" style="15" customWidth="1"/>
    <col min="1029" max="1029" width="13.42578125" style="15" bestFit="1" customWidth="1"/>
    <col min="1030" max="1032" width="14.42578125" style="15" bestFit="1" customWidth="1"/>
    <col min="1033" max="1035" width="14.42578125" style="15" customWidth="1"/>
    <col min="1036" max="1036" width="16.140625" style="15" customWidth="1"/>
    <col min="1037" max="1037" width="7.28515625" style="15" customWidth="1"/>
    <col min="1038" max="1038" width="17" style="15" bestFit="1" customWidth="1"/>
    <col min="1039" max="1039" width="16.5703125" style="15" bestFit="1" customWidth="1"/>
    <col min="1040" max="1281" width="9.140625" style="15"/>
    <col min="1282" max="1282" width="4.7109375" style="15" customWidth="1"/>
    <col min="1283" max="1283" width="40.7109375" style="15" customWidth="1"/>
    <col min="1284" max="1284" width="13.140625" style="15" customWidth="1"/>
    <col min="1285" max="1285" width="13.42578125" style="15" bestFit="1" customWidth="1"/>
    <col min="1286" max="1288" width="14.42578125" style="15" bestFit="1" customWidth="1"/>
    <col min="1289" max="1291" width="14.42578125" style="15" customWidth="1"/>
    <col min="1292" max="1292" width="16.140625" style="15" customWidth="1"/>
    <col min="1293" max="1293" width="7.28515625" style="15" customWidth="1"/>
    <col min="1294" max="1294" width="17" style="15" bestFit="1" customWidth="1"/>
    <col min="1295" max="1295" width="16.5703125" style="15" bestFit="1" customWidth="1"/>
    <col min="1296" max="1537" width="9.140625" style="15"/>
    <col min="1538" max="1538" width="4.7109375" style="15" customWidth="1"/>
    <col min="1539" max="1539" width="40.7109375" style="15" customWidth="1"/>
    <col min="1540" max="1540" width="13.140625" style="15" customWidth="1"/>
    <col min="1541" max="1541" width="13.42578125" style="15" bestFit="1" customWidth="1"/>
    <col min="1542" max="1544" width="14.42578125" style="15" bestFit="1" customWidth="1"/>
    <col min="1545" max="1547" width="14.42578125" style="15" customWidth="1"/>
    <col min="1548" max="1548" width="16.140625" style="15" customWidth="1"/>
    <col min="1549" max="1549" width="7.28515625" style="15" customWidth="1"/>
    <col min="1550" max="1550" width="17" style="15" bestFit="1" customWidth="1"/>
    <col min="1551" max="1551" width="16.5703125" style="15" bestFit="1" customWidth="1"/>
    <col min="1552" max="1793" width="9.140625" style="15"/>
    <col min="1794" max="1794" width="4.7109375" style="15" customWidth="1"/>
    <col min="1795" max="1795" width="40.7109375" style="15" customWidth="1"/>
    <col min="1796" max="1796" width="13.140625" style="15" customWidth="1"/>
    <col min="1797" max="1797" width="13.42578125" style="15" bestFit="1" customWidth="1"/>
    <col min="1798" max="1800" width="14.42578125" style="15" bestFit="1" customWidth="1"/>
    <col min="1801" max="1803" width="14.42578125" style="15" customWidth="1"/>
    <col min="1804" max="1804" width="16.140625" style="15" customWidth="1"/>
    <col min="1805" max="1805" width="7.28515625" style="15" customWidth="1"/>
    <col min="1806" max="1806" width="17" style="15" bestFit="1" customWidth="1"/>
    <col min="1807" max="1807" width="16.5703125" style="15" bestFit="1" customWidth="1"/>
    <col min="1808" max="2049" width="9.140625" style="15"/>
    <col min="2050" max="2050" width="4.7109375" style="15" customWidth="1"/>
    <col min="2051" max="2051" width="40.7109375" style="15" customWidth="1"/>
    <col min="2052" max="2052" width="13.140625" style="15" customWidth="1"/>
    <col min="2053" max="2053" width="13.42578125" style="15" bestFit="1" customWidth="1"/>
    <col min="2054" max="2056" width="14.42578125" style="15" bestFit="1" customWidth="1"/>
    <col min="2057" max="2059" width="14.42578125" style="15" customWidth="1"/>
    <col min="2060" max="2060" width="16.140625" style="15" customWidth="1"/>
    <col min="2061" max="2061" width="7.28515625" style="15" customWidth="1"/>
    <col min="2062" max="2062" width="17" style="15" bestFit="1" customWidth="1"/>
    <col min="2063" max="2063" width="16.5703125" style="15" bestFit="1" customWidth="1"/>
    <col min="2064" max="2305" width="9.140625" style="15"/>
    <col min="2306" max="2306" width="4.7109375" style="15" customWidth="1"/>
    <col min="2307" max="2307" width="40.7109375" style="15" customWidth="1"/>
    <col min="2308" max="2308" width="13.140625" style="15" customWidth="1"/>
    <col min="2309" max="2309" width="13.42578125" style="15" bestFit="1" customWidth="1"/>
    <col min="2310" max="2312" width="14.42578125" style="15" bestFit="1" customWidth="1"/>
    <col min="2313" max="2315" width="14.42578125" style="15" customWidth="1"/>
    <col min="2316" max="2316" width="16.140625" style="15" customWidth="1"/>
    <col min="2317" max="2317" width="7.28515625" style="15" customWidth="1"/>
    <col min="2318" max="2318" width="17" style="15" bestFit="1" customWidth="1"/>
    <col min="2319" max="2319" width="16.5703125" style="15" bestFit="1" customWidth="1"/>
    <col min="2320" max="2561" width="9.140625" style="15"/>
    <col min="2562" max="2562" width="4.7109375" style="15" customWidth="1"/>
    <col min="2563" max="2563" width="40.7109375" style="15" customWidth="1"/>
    <col min="2564" max="2564" width="13.140625" style="15" customWidth="1"/>
    <col min="2565" max="2565" width="13.42578125" style="15" bestFit="1" customWidth="1"/>
    <col min="2566" max="2568" width="14.42578125" style="15" bestFit="1" customWidth="1"/>
    <col min="2569" max="2571" width="14.42578125" style="15" customWidth="1"/>
    <col min="2572" max="2572" width="16.140625" style="15" customWidth="1"/>
    <col min="2573" max="2573" width="7.28515625" style="15" customWidth="1"/>
    <col min="2574" max="2574" width="17" style="15" bestFit="1" customWidth="1"/>
    <col min="2575" max="2575" width="16.5703125" style="15" bestFit="1" customWidth="1"/>
    <col min="2576" max="2817" width="9.140625" style="15"/>
    <col min="2818" max="2818" width="4.7109375" style="15" customWidth="1"/>
    <col min="2819" max="2819" width="40.7109375" style="15" customWidth="1"/>
    <col min="2820" max="2820" width="13.140625" style="15" customWidth="1"/>
    <col min="2821" max="2821" width="13.42578125" style="15" bestFit="1" customWidth="1"/>
    <col min="2822" max="2824" width="14.42578125" style="15" bestFit="1" customWidth="1"/>
    <col min="2825" max="2827" width="14.42578125" style="15" customWidth="1"/>
    <col min="2828" max="2828" width="16.140625" style="15" customWidth="1"/>
    <col min="2829" max="2829" width="7.28515625" style="15" customWidth="1"/>
    <col min="2830" max="2830" width="17" style="15" bestFit="1" customWidth="1"/>
    <col min="2831" max="2831" width="16.5703125" style="15" bestFit="1" customWidth="1"/>
    <col min="2832" max="3073" width="9.140625" style="15"/>
    <col min="3074" max="3074" width="4.7109375" style="15" customWidth="1"/>
    <col min="3075" max="3075" width="40.7109375" style="15" customWidth="1"/>
    <col min="3076" max="3076" width="13.140625" style="15" customWidth="1"/>
    <col min="3077" max="3077" width="13.42578125" style="15" bestFit="1" customWidth="1"/>
    <col min="3078" max="3080" width="14.42578125" style="15" bestFit="1" customWidth="1"/>
    <col min="3081" max="3083" width="14.42578125" style="15" customWidth="1"/>
    <col min="3084" max="3084" width="16.140625" style="15" customWidth="1"/>
    <col min="3085" max="3085" width="7.28515625" style="15" customWidth="1"/>
    <col min="3086" max="3086" width="17" style="15" bestFit="1" customWidth="1"/>
    <col min="3087" max="3087" width="16.5703125" style="15" bestFit="1" customWidth="1"/>
    <col min="3088" max="3329" width="9.140625" style="15"/>
    <col min="3330" max="3330" width="4.7109375" style="15" customWidth="1"/>
    <col min="3331" max="3331" width="40.7109375" style="15" customWidth="1"/>
    <col min="3332" max="3332" width="13.140625" style="15" customWidth="1"/>
    <col min="3333" max="3333" width="13.42578125" style="15" bestFit="1" customWidth="1"/>
    <col min="3334" max="3336" width="14.42578125" style="15" bestFit="1" customWidth="1"/>
    <col min="3337" max="3339" width="14.42578125" style="15" customWidth="1"/>
    <col min="3340" max="3340" width="16.140625" style="15" customWidth="1"/>
    <col min="3341" max="3341" width="7.28515625" style="15" customWidth="1"/>
    <col min="3342" max="3342" width="17" style="15" bestFit="1" customWidth="1"/>
    <col min="3343" max="3343" width="16.5703125" style="15" bestFit="1" customWidth="1"/>
    <col min="3344" max="3585" width="9.140625" style="15"/>
    <col min="3586" max="3586" width="4.7109375" style="15" customWidth="1"/>
    <col min="3587" max="3587" width="40.7109375" style="15" customWidth="1"/>
    <col min="3588" max="3588" width="13.140625" style="15" customWidth="1"/>
    <col min="3589" max="3589" width="13.42578125" style="15" bestFit="1" customWidth="1"/>
    <col min="3590" max="3592" width="14.42578125" style="15" bestFit="1" customWidth="1"/>
    <col min="3593" max="3595" width="14.42578125" style="15" customWidth="1"/>
    <col min="3596" max="3596" width="16.140625" style="15" customWidth="1"/>
    <col min="3597" max="3597" width="7.28515625" style="15" customWidth="1"/>
    <col min="3598" max="3598" width="17" style="15" bestFit="1" customWidth="1"/>
    <col min="3599" max="3599" width="16.5703125" style="15" bestFit="1" customWidth="1"/>
    <col min="3600" max="3841" width="9.140625" style="15"/>
    <col min="3842" max="3842" width="4.7109375" style="15" customWidth="1"/>
    <col min="3843" max="3843" width="40.7109375" style="15" customWidth="1"/>
    <col min="3844" max="3844" width="13.140625" style="15" customWidth="1"/>
    <col min="3845" max="3845" width="13.42578125" style="15" bestFit="1" customWidth="1"/>
    <col min="3846" max="3848" width="14.42578125" style="15" bestFit="1" customWidth="1"/>
    <col min="3849" max="3851" width="14.42578125" style="15" customWidth="1"/>
    <col min="3852" max="3852" width="16.140625" style="15" customWidth="1"/>
    <col min="3853" max="3853" width="7.28515625" style="15" customWidth="1"/>
    <col min="3854" max="3854" width="17" style="15" bestFit="1" customWidth="1"/>
    <col min="3855" max="3855" width="16.5703125" style="15" bestFit="1" customWidth="1"/>
    <col min="3856" max="4097" width="9.140625" style="15"/>
    <col min="4098" max="4098" width="4.7109375" style="15" customWidth="1"/>
    <col min="4099" max="4099" width="40.7109375" style="15" customWidth="1"/>
    <col min="4100" max="4100" width="13.140625" style="15" customWidth="1"/>
    <col min="4101" max="4101" width="13.42578125" style="15" bestFit="1" customWidth="1"/>
    <col min="4102" max="4104" width="14.42578125" style="15" bestFit="1" customWidth="1"/>
    <col min="4105" max="4107" width="14.42578125" style="15" customWidth="1"/>
    <col min="4108" max="4108" width="16.140625" style="15" customWidth="1"/>
    <col min="4109" max="4109" width="7.28515625" style="15" customWidth="1"/>
    <col min="4110" max="4110" width="17" style="15" bestFit="1" customWidth="1"/>
    <col min="4111" max="4111" width="16.5703125" style="15" bestFit="1" customWidth="1"/>
    <col min="4112" max="4353" width="9.140625" style="15"/>
    <col min="4354" max="4354" width="4.7109375" style="15" customWidth="1"/>
    <col min="4355" max="4355" width="40.7109375" style="15" customWidth="1"/>
    <col min="4356" max="4356" width="13.140625" style="15" customWidth="1"/>
    <col min="4357" max="4357" width="13.42578125" style="15" bestFit="1" customWidth="1"/>
    <col min="4358" max="4360" width="14.42578125" style="15" bestFit="1" customWidth="1"/>
    <col min="4361" max="4363" width="14.42578125" style="15" customWidth="1"/>
    <col min="4364" max="4364" width="16.140625" style="15" customWidth="1"/>
    <col min="4365" max="4365" width="7.28515625" style="15" customWidth="1"/>
    <col min="4366" max="4366" width="17" style="15" bestFit="1" customWidth="1"/>
    <col min="4367" max="4367" width="16.5703125" style="15" bestFit="1" customWidth="1"/>
    <col min="4368" max="4609" width="9.140625" style="15"/>
    <col min="4610" max="4610" width="4.7109375" style="15" customWidth="1"/>
    <col min="4611" max="4611" width="40.7109375" style="15" customWidth="1"/>
    <col min="4612" max="4612" width="13.140625" style="15" customWidth="1"/>
    <col min="4613" max="4613" width="13.42578125" style="15" bestFit="1" customWidth="1"/>
    <col min="4614" max="4616" width="14.42578125" style="15" bestFit="1" customWidth="1"/>
    <col min="4617" max="4619" width="14.42578125" style="15" customWidth="1"/>
    <col min="4620" max="4620" width="16.140625" style="15" customWidth="1"/>
    <col min="4621" max="4621" width="7.28515625" style="15" customWidth="1"/>
    <col min="4622" max="4622" width="17" style="15" bestFit="1" customWidth="1"/>
    <col min="4623" max="4623" width="16.5703125" style="15" bestFit="1" customWidth="1"/>
    <col min="4624" max="4865" width="9.140625" style="15"/>
    <col min="4866" max="4866" width="4.7109375" style="15" customWidth="1"/>
    <col min="4867" max="4867" width="40.7109375" style="15" customWidth="1"/>
    <col min="4868" max="4868" width="13.140625" style="15" customWidth="1"/>
    <col min="4869" max="4869" width="13.42578125" style="15" bestFit="1" customWidth="1"/>
    <col min="4870" max="4872" width="14.42578125" style="15" bestFit="1" customWidth="1"/>
    <col min="4873" max="4875" width="14.42578125" style="15" customWidth="1"/>
    <col min="4876" max="4876" width="16.140625" style="15" customWidth="1"/>
    <col min="4877" max="4877" width="7.28515625" style="15" customWidth="1"/>
    <col min="4878" max="4878" width="17" style="15" bestFit="1" customWidth="1"/>
    <col min="4879" max="4879" width="16.5703125" style="15" bestFit="1" customWidth="1"/>
    <col min="4880" max="5121" width="9.140625" style="15"/>
    <col min="5122" max="5122" width="4.7109375" style="15" customWidth="1"/>
    <col min="5123" max="5123" width="40.7109375" style="15" customWidth="1"/>
    <col min="5124" max="5124" width="13.140625" style="15" customWidth="1"/>
    <col min="5125" max="5125" width="13.42578125" style="15" bestFit="1" customWidth="1"/>
    <col min="5126" max="5128" width="14.42578125" style="15" bestFit="1" customWidth="1"/>
    <col min="5129" max="5131" width="14.42578125" style="15" customWidth="1"/>
    <col min="5132" max="5132" width="16.140625" style="15" customWidth="1"/>
    <col min="5133" max="5133" width="7.28515625" style="15" customWidth="1"/>
    <col min="5134" max="5134" width="17" style="15" bestFit="1" customWidth="1"/>
    <col min="5135" max="5135" width="16.5703125" style="15" bestFit="1" customWidth="1"/>
    <col min="5136" max="5377" width="9.140625" style="15"/>
    <col min="5378" max="5378" width="4.7109375" style="15" customWidth="1"/>
    <col min="5379" max="5379" width="40.7109375" style="15" customWidth="1"/>
    <col min="5380" max="5380" width="13.140625" style="15" customWidth="1"/>
    <col min="5381" max="5381" width="13.42578125" style="15" bestFit="1" customWidth="1"/>
    <col min="5382" max="5384" width="14.42578125" style="15" bestFit="1" customWidth="1"/>
    <col min="5385" max="5387" width="14.42578125" style="15" customWidth="1"/>
    <col min="5388" max="5388" width="16.140625" style="15" customWidth="1"/>
    <col min="5389" max="5389" width="7.28515625" style="15" customWidth="1"/>
    <col min="5390" max="5390" width="17" style="15" bestFit="1" customWidth="1"/>
    <col min="5391" max="5391" width="16.5703125" style="15" bestFit="1" customWidth="1"/>
    <col min="5392" max="5633" width="9.140625" style="15"/>
    <col min="5634" max="5634" width="4.7109375" style="15" customWidth="1"/>
    <col min="5635" max="5635" width="40.7109375" style="15" customWidth="1"/>
    <col min="5636" max="5636" width="13.140625" style="15" customWidth="1"/>
    <col min="5637" max="5637" width="13.42578125" style="15" bestFit="1" customWidth="1"/>
    <col min="5638" max="5640" width="14.42578125" style="15" bestFit="1" customWidth="1"/>
    <col min="5641" max="5643" width="14.42578125" style="15" customWidth="1"/>
    <col min="5644" max="5644" width="16.140625" style="15" customWidth="1"/>
    <col min="5645" max="5645" width="7.28515625" style="15" customWidth="1"/>
    <col min="5646" max="5646" width="17" style="15" bestFit="1" customWidth="1"/>
    <col min="5647" max="5647" width="16.5703125" style="15" bestFit="1" customWidth="1"/>
    <col min="5648" max="5889" width="9.140625" style="15"/>
    <col min="5890" max="5890" width="4.7109375" style="15" customWidth="1"/>
    <col min="5891" max="5891" width="40.7109375" style="15" customWidth="1"/>
    <col min="5892" max="5892" width="13.140625" style="15" customWidth="1"/>
    <col min="5893" max="5893" width="13.42578125" style="15" bestFit="1" customWidth="1"/>
    <col min="5894" max="5896" width="14.42578125" style="15" bestFit="1" customWidth="1"/>
    <col min="5897" max="5899" width="14.42578125" style="15" customWidth="1"/>
    <col min="5900" max="5900" width="16.140625" style="15" customWidth="1"/>
    <col min="5901" max="5901" width="7.28515625" style="15" customWidth="1"/>
    <col min="5902" max="5902" width="17" style="15" bestFit="1" customWidth="1"/>
    <col min="5903" max="5903" width="16.5703125" style="15" bestFit="1" customWidth="1"/>
    <col min="5904" max="6145" width="9.140625" style="15"/>
    <col min="6146" max="6146" width="4.7109375" style="15" customWidth="1"/>
    <col min="6147" max="6147" width="40.7109375" style="15" customWidth="1"/>
    <col min="6148" max="6148" width="13.140625" style="15" customWidth="1"/>
    <col min="6149" max="6149" width="13.42578125" style="15" bestFit="1" customWidth="1"/>
    <col min="6150" max="6152" width="14.42578125" style="15" bestFit="1" customWidth="1"/>
    <col min="6153" max="6155" width="14.42578125" style="15" customWidth="1"/>
    <col min="6156" max="6156" width="16.140625" style="15" customWidth="1"/>
    <col min="6157" max="6157" width="7.28515625" style="15" customWidth="1"/>
    <col min="6158" max="6158" width="17" style="15" bestFit="1" customWidth="1"/>
    <col min="6159" max="6159" width="16.5703125" style="15" bestFit="1" customWidth="1"/>
    <col min="6160" max="6401" width="9.140625" style="15"/>
    <col min="6402" max="6402" width="4.7109375" style="15" customWidth="1"/>
    <col min="6403" max="6403" width="40.7109375" style="15" customWidth="1"/>
    <col min="6404" max="6404" width="13.140625" style="15" customWidth="1"/>
    <col min="6405" max="6405" width="13.42578125" style="15" bestFit="1" customWidth="1"/>
    <col min="6406" max="6408" width="14.42578125" style="15" bestFit="1" customWidth="1"/>
    <col min="6409" max="6411" width="14.42578125" style="15" customWidth="1"/>
    <col min="6412" max="6412" width="16.140625" style="15" customWidth="1"/>
    <col min="6413" max="6413" width="7.28515625" style="15" customWidth="1"/>
    <col min="6414" max="6414" width="17" style="15" bestFit="1" customWidth="1"/>
    <col min="6415" max="6415" width="16.5703125" style="15" bestFit="1" customWidth="1"/>
    <col min="6416" max="6657" width="9.140625" style="15"/>
    <col min="6658" max="6658" width="4.7109375" style="15" customWidth="1"/>
    <col min="6659" max="6659" width="40.7109375" style="15" customWidth="1"/>
    <col min="6660" max="6660" width="13.140625" style="15" customWidth="1"/>
    <col min="6661" max="6661" width="13.42578125" style="15" bestFit="1" customWidth="1"/>
    <col min="6662" max="6664" width="14.42578125" style="15" bestFit="1" customWidth="1"/>
    <col min="6665" max="6667" width="14.42578125" style="15" customWidth="1"/>
    <col min="6668" max="6668" width="16.140625" style="15" customWidth="1"/>
    <col min="6669" max="6669" width="7.28515625" style="15" customWidth="1"/>
    <col min="6670" max="6670" width="17" style="15" bestFit="1" customWidth="1"/>
    <col min="6671" max="6671" width="16.5703125" style="15" bestFit="1" customWidth="1"/>
    <col min="6672" max="6913" width="9.140625" style="15"/>
    <col min="6914" max="6914" width="4.7109375" style="15" customWidth="1"/>
    <col min="6915" max="6915" width="40.7109375" style="15" customWidth="1"/>
    <col min="6916" max="6916" width="13.140625" style="15" customWidth="1"/>
    <col min="6917" max="6917" width="13.42578125" style="15" bestFit="1" customWidth="1"/>
    <col min="6918" max="6920" width="14.42578125" style="15" bestFit="1" customWidth="1"/>
    <col min="6921" max="6923" width="14.42578125" style="15" customWidth="1"/>
    <col min="6924" max="6924" width="16.140625" style="15" customWidth="1"/>
    <col min="6925" max="6925" width="7.28515625" style="15" customWidth="1"/>
    <col min="6926" max="6926" width="17" style="15" bestFit="1" customWidth="1"/>
    <col min="6927" max="6927" width="16.5703125" style="15" bestFit="1" customWidth="1"/>
    <col min="6928" max="7169" width="9.140625" style="15"/>
    <col min="7170" max="7170" width="4.7109375" style="15" customWidth="1"/>
    <col min="7171" max="7171" width="40.7109375" style="15" customWidth="1"/>
    <col min="7172" max="7172" width="13.140625" style="15" customWidth="1"/>
    <col min="7173" max="7173" width="13.42578125" style="15" bestFit="1" customWidth="1"/>
    <col min="7174" max="7176" width="14.42578125" style="15" bestFit="1" customWidth="1"/>
    <col min="7177" max="7179" width="14.42578125" style="15" customWidth="1"/>
    <col min="7180" max="7180" width="16.140625" style="15" customWidth="1"/>
    <col min="7181" max="7181" width="7.28515625" style="15" customWidth="1"/>
    <col min="7182" max="7182" width="17" style="15" bestFit="1" customWidth="1"/>
    <col min="7183" max="7183" width="16.5703125" style="15" bestFit="1" customWidth="1"/>
    <col min="7184" max="7425" width="9.140625" style="15"/>
    <col min="7426" max="7426" width="4.7109375" style="15" customWidth="1"/>
    <col min="7427" max="7427" width="40.7109375" style="15" customWidth="1"/>
    <col min="7428" max="7428" width="13.140625" style="15" customWidth="1"/>
    <col min="7429" max="7429" width="13.42578125" style="15" bestFit="1" customWidth="1"/>
    <col min="7430" max="7432" width="14.42578125" style="15" bestFit="1" customWidth="1"/>
    <col min="7433" max="7435" width="14.42578125" style="15" customWidth="1"/>
    <col min="7436" max="7436" width="16.140625" style="15" customWidth="1"/>
    <col min="7437" max="7437" width="7.28515625" style="15" customWidth="1"/>
    <col min="7438" max="7438" width="17" style="15" bestFit="1" customWidth="1"/>
    <col min="7439" max="7439" width="16.5703125" style="15" bestFit="1" customWidth="1"/>
    <col min="7440" max="7681" width="9.140625" style="15"/>
    <col min="7682" max="7682" width="4.7109375" style="15" customWidth="1"/>
    <col min="7683" max="7683" width="40.7109375" style="15" customWidth="1"/>
    <col min="7684" max="7684" width="13.140625" style="15" customWidth="1"/>
    <col min="7685" max="7685" width="13.42578125" style="15" bestFit="1" customWidth="1"/>
    <col min="7686" max="7688" width="14.42578125" style="15" bestFit="1" customWidth="1"/>
    <col min="7689" max="7691" width="14.42578125" style="15" customWidth="1"/>
    <col min="7692" max="7692" width="16.140625" style="15" customWidth="1"/>
    <col min="7693" max="7693" width="7.28515625" style="15" customWidth="1"/>
    <col min="7694" max="7694" width="17" style="15" bestFit="1" customWidth="1"/>
    <col min="7695" max="7695" width="16.5703125" style="15" bestFit="1" customWidth="1"/>
    <col min="7696" max="7937" width="9.140625" style="15"/>
    <col min="7938" max="7938" width="4.7109375" style="15" customWidth="1"/>
    <col min="7939" max="7939" width="40.7109375" style="15" customWidth="1"/>
    <col min="7940" max="7940" width="13.140625" style="15" customWidth="1"/>
    <col min="7941" max="7941" width="13.42578125" style="15" bestFit="1" customWidth="1"/>
    <col min="7942" max="7944" width="14.42578125" style="15" bestFit="1" customWidth="1"/>
    <col min="7945" max="7947" width="14.42578125" style="15" customWidth="1"/>
    <col min="7948" max="7948" width="16.140625" style="15" customWidth="1"/>
    <col min="7949" max="7949" width="7.28515625" style="15" customWidth="1"/>
    <col min="7950" max="7950" width="17" style="15" bestFit="1" customWidth="1"/>
    <col min="7951" max="7951" width="16.5703125" style="15" bestFit="1" customWidth="1"/>
    <col min="7952" max="8193" width="9.140625" style="15"/>
    <col min="8194" max="8194" width="4.7109375" style="15" customWidth="1"/>
    <col min="8195" max="8195" width="40.7109375" style="15" customWidth="1"/>
    <col min="8196" max="8196" width="13.140625" style="15" customWidth="1"/>
    <col min="8197" max="8197" width="13.42578125" style="15" bestFit="1" customWidth="1"/>
    <col min="8198" max="8200" width="14.42578125" style="15" bestFit="1" customWidth="1"/>
    <col min="8201" max="8203" width="14.42578125" style="15" customWidth="1"/>
    <col min="8204" max="8204" width="16.140625" style="15" customWidth="1"/>
    <col min="8205" max="8205" width="7.28515625" style="15" customWidth="1"/>
    <col min="8206" max="8206" width="17" style="15" bestFit="1" customWidth="1"/>
    <col min="8207" max="8207" width="16.5703125" style="15" bestFit="1" customWidth="1"/>
    <col min="8208" max="8449" width="9.140625" style="15"/>
    <col min="8450" max="8450" width="4.7109375" style="15" customWidth="1"/>
    <col min="8451" max="8451" width="40.7109375" style="15" customWidth="1"/>
    <col min="8452" max="8452" width="13.140625" style="15" customWidth="1"/>
    <col min="8453" max="8453" width="13.42578125" style="15" bestFit="1" customWidth="1"/>
    <col min="8454" max="8456" width="14.42578125" style="15" bestFit="1" customWidth="1"/>
    <col min="8457" max="8459" width="14.42578125" style="15" customWidth="1"/>
    <col min="8460" max="8460" width="16.140625" style="15" customWidth="1"/>
    <col min="8461" max="8461" width="7.28515625" style="15" customWidth="1"/>
    <col min="8462" max="8462" width="17" style="15" bestFit="1" customWidth="1"/>
    <col min="8463" max="8463" width="16.5703125" style="15" bestFit="1" customWidth="1"/>
    <col min="8464" max="8705" width="9.140625" style="15"/>
    <col min="8706" max="8706" width="4.7109375" style="15" customWidth="1"/>
    <col min="8707" max="8707" width="40.7109375" style="15" customWidth="1"/>
    <col min="8708" max="8708" width="13.140625" style="15" customWidth="1"/>
    <col min="8709" max="8709" width="13.42578125" style="15" bestFit="1" customWidth="1"/>
    <col min="8710" max="8712" width="14.42578125" style="15" bestFit="1" customWidth="1"/>
    <col min="8713" max="8715" width="14.42578125" style="15" customWidth="1"/>
    <col min="8716" max="8716" width="16.140625" style="15" customWidth="1"/>
    <col min="8717" max="8717" width="7.28515625" style="15" customWidth="1"/>
    <col min="8718" max="8718" width="17" style="15" bestFit="1" customWidth="1"/>
    <col min="8719" max="8719" width="16.5703125" style="15" bestFit="1" customWidth="1"/>
    <col min="8720" max="8961" width="9.140625" style="15"/>
    <col min="8962" max="8962" width="4.7109375" style="15" customWidth="1"/>
    <col min="8963" max="8963" width="40.7109375" style="15" customWidth="1"/>
    <col min="8964" max="8964" width="13.140625" style="15" customWidth="1"/>
    <col min="8965" max="8965" width="13.42578125" style="15" bestFit="1" customWidth="1"/>
    <col min="8966" max="8968" width="14.42578125" style="15" bestFit="1" customWidth="1"/>
    <col min="8969" max="8971" width="14.42578125" style="15" customWidth="1"/>
    <col min="8972" max="8972" width="16.140625" style="15" customWidth="1"/>
    <col min="8973" max="8973" width="7.28515625" style="15" customWidth="1"/>
    <col min="8974" max="8974" width="17" style="15" bestFit="1" customWidth="1"/>
    <col min="8975" max="8975" width="16.5703125" style="15" bestFit="1" customWidth="1"/>
    <col min="8976" max="9217" width="9.140625" style="15"/>
    <col min="9218" max="9218" width="4.7109375" style="15" customWidth="1"/>
    <col min="9219" max="9219" width="40.7109375" style="15" customWidth="1"/>
    <col min="9220" max="9220" width="13.140625" style="15" customWidth="1"/>
    <col min="9221" max="9221" width="13.42578125" style="15" bestFit="1" customWidth="1"/>
    <col min="9222" max="9224" width="14.42578125" style="15" bestFit="1" customWidth="1"/>
    <col min="9225" max="9227" width="14.42578125" style="15" customWidth="1"/>
    <col min="9228" max="9228" width="16.140625" style="15" customWidth="1"/>
    <col min="9229" max="9229" width="7.28515625" style="15" customWidth="1"/>
    <col min="9230" max="9230" width="17" style="15" bestFit="1" customWidth="1"/>
    <col min="9231" max="9231" width="16.5703125" style="15" bestFit="1" customWidth="1"/>
    <col min="9232" max="9473" width="9.140625" style="15"/>
    <col min="9474" max="9474" width="4.7109375" style="15" customWidth="1"/>
    <col min="9475" max="9475" width="40.7109375" style="15" customWidth="1"/>
    <col min="9476" max="9476" width="13.140625" style="15" customWidth="1"/>
    <col min="9477" max="9477" width="13.42578125" style="15" bestFit="1" customWidth="1"/>
    <col min="9478" max="9480" width="14.42578125" style="15" bestFit="1" customWidth="1"/>
    <col min="9481" max="9483" width="14.42578125" style="15" customWidth="1"/>
    <col min="9484" max="9484" width="16.140625" style="15" customWidth="1"/>
    <col min="9485" max="9485" width="7.28515625" style="15" customWidth="1"/>
    <col min="9486" max="9486" width="17" style="15" bestFit="1" customWidth="1"/>
    <col min="9487" max="9487" width="16.5703125" style="15" bestFit="1" customWidth="1"/>
    <col min="9488" max="9729" width="9.140625" style="15"/>
    <col min="9730" max="9730" width="4.7109375" style="15" customWidth="1"/>
    <col min="9731" max="9731" width="40.7109375" style="15" customWidth="1"/>
    <col min="9732" max="9732" width="13.140625" style="15" customWidth="1"/>
    <col min="9733" max="9733" width="13.42578125" style="15" bestFit="1" customWidth="1"/>
    <col min="9734" max="9736" width="14.42578125" style="15" bestFit="1" customWidth="1"/>
    <col min="9737" max="9739" width="14.42578125" style="15" customWidth="1"/>
    <col min="9740" max="9740" width="16.140625" style="15" customWidth="1"/>
    <col min="9741" max="9741" width="7.28515625" style="15" customWidth="1"/>
    <col min="9742" max="9742" width="17" style="15" bestFit="1" customWidth="1"/>
    <col min="9743" max="9743" width="16.5703125" style="15" bestFit="1" customWidth="1"/>
    <col min="9744" max="9985" width="9.140625" style="15"/>
    <col min="9986" max="9986" width="4.7109375" style="15" customWidth="1"/>
    <col min="9987" max="9987" width="40.7109375" style="15" customWidth="1"/>
    <col min="9988" max="9988" width="13.140625" style="15" customWidth="1"/>
    <col min="9989" max="9989" width="13.42578125" style="15" bestFit="1" customWidth="1"/>
    <col min="9990" max="9992" width="14.42578125" style="15" bestFit="1" customWidth="1"/>
    <col min="9993" max="9995" width="14.42578125" style="15" customWidth="1"/>
    <col min="9996" max="9996" width="16.140625" style="15" customWidth="1"/>
    <col min="9997" max="9997" width="7.28515625" style="15" customWidth="1"/>
    <col min="9998" max="9998" width="17" style="15" bestFit="1" customWidth="1"/>
    <col min="9999" max="9999" width="16.5703125" style="15" bestFit="1" customWidth="1"/>
    <col min="10000" max="10241" width="9.140625" style="15"/>
    <col min="10242" max="10242" width="4.7109375" style="15" customWidth="1"/>
    <col min="10243" max="10243" width="40.7109375" style="15" customWidth="1"/>
    <col min="10244" max="10244" width="13.140625" style="15" customWidth="1"/>
    <col min="10245" max="10245" width="13.42578125" style="15" bestFit="1" customWidth="1"/>
    <col min="10246" max="10248" width="14.42578125" style="15" bestFit="1" customWidth="1"/>
    <col min="10249" max="10251" width="14.42578125" style="15" customWidth="1"/>
    <col min="10252" max="10252" width="16.140625" style="15" customWidth="1"/>
    <col min="10253" max="10253" width="7.28515625" style="15" customWidth="1"/>
    <col min="10254" max="10254" width="17" style="15" bestFit="1" customWidth="1"/>
    <col min="10255" max="10255" width="16.5703125" style="15" bestFit="1" customWidth="1"/>
    <col min="10256" max="10497" width="9.140625" style="15"/>
    <col min="10498" max="10498" width="4.7109375" style="15" customWidth="1"/>
    <col min="10499" max="10499" width="40.7109375" style="15" customWidth="1"/>
    <col min="10500" max="10500" width="13.140625" style="15" customWidth="1"/>
    <col min="10501" max="10501" width="13.42578125" style="15" bestFit="1" customWidth="1"/>
    <col min="10502" max="10504" width="14.42578125" style="15" bestFit="1" customWidth="1"/>
    <col min="10505" max="10507" width="14.42578125" style="15" customWidth="1"/>
    <col min="10508" max="10508" width="16.140625" style="15" customWidth="1"/>
    <col min="10509" max="10509" width="7.28515625" style="15" customWidth="1"/>
    <col min="10510" max="10510" width="17" style="15" bestFit="1" customWidth="1"/>
    <col min="10511" max="10511" width="16.5703125" style="15" bestFit="1" customWidth="1"/>
    <col min="10512" max="10753" width="9.140625" style="15"/>
    <col min="10754" max="10754" width="4.7109375" style="15" customWidth="1"/>
    <col min="10755" max="10755" width="40.7109375" style="15" customWidth="1"/>
    <col min="10756" max="10756" width="13.140625" style="15" customWidth="1"/>
    <col min="10757" max="10757" width="13.42578125" style="15" bestFit="1" customWidth="1"/>
    <col min="10758" max="10760" width="14.42578125" style="15" bestFit="1" customWidth="1"/>
    <col min="10761" max="10763" width="14.42578125" style="15" customWidth="1"/>
    <col min="10764" max="10764" width="16.140625" style="15" customWidth="1"/>
    <col min="10765" max="10765" width="7.28515625" style="15" customWidth="1"/>
    <col min="10766" max="10766" width="17" style="15" bestFit="1" customWidth="1"/>
    <col min="10767" max="10767" width="16.5703125" style="15" bestFit="1" customWidth="1"/>
    <col min="10768" max="11009" width="9.140625" style="15"/>
    <col min="11010" max="11010" width="4.7109375" style="15" customWidth="1"/>
    <col min="11011" max="11011" width="40.7109375" style="15" customWidth="1"/>
    <col min="11012" max="11012" width="13.140625" style="15" customWidth="1"/>
    <col min="11013" max="11013" width="13.42578125" style="15" bestFit="1" customWidth="1"/>
    <col min="11014" max="11016" width="14.42578125" style="15" bestFit="1" customWidth="1"/>
    <col min="11017" max="11019" width="14.42578125" style="15" customWidth="1"/>
    <col min="11020" max="11020" width="16.140625" style="15" customWidth="1"/>
    <col min="11021" max="11021" width="7.28515625" style="15" customWidth="1"/>
    <col min="11022" max="11022" width="17" style="15" bestFit="1" customWidth="1"/>
    <col min="11023" max="11023" width="16.5703125" style="15" bestFit="1" customWidth="1"/>
    <col min="11024" max="11265" width="9.140625" style="15"/>
    <col min="11266" max="11266" width="4.7109375" style="15" customWidth="1"/>
    <col min="11267" max="11267" width="40.7109375" style="15" customWidth="1"/>
    <col min="11268" max="11268" width="13.140625" style="15" customWidth="1"/>
    <col min="11269" max="11269" width="13.42578125" style="15" bestFit="1" customWidth="1"/>
    <col min="11270" max="11272" width="14.42578125" style="15" bestFit="1" customWidth="1"/>
    <col min="11273" max="11275" width="14.42578125" style="15" customWidth="1"/>
    <col min="11276" max="11276" width="16.140625" style="15" customWidth="1"/>
    <col min="11277" max="11277" width="7.28515625" style="15" customWidth="1"/>
    <col min="11278" max="11278" width="17" style="15" bestFit="1" customWidth="1"/>
    <col min="11279" max="11279" width="16.5703125" style="15" bestFit="1" customWidth="1"/>
    <col min="11280" max="11521" width="9.140625" style="15"/>
    <col min="11522" max="11522" width="4.7109375" style="15" customWidth="1"/>
    <col min="11523" max="11523" width="40.7109375" style="15" customWidth="1"/>
    <col min="11524" max="11524" width="13.140625" style="15" customWidth="1"/>
    <col min="11525" max="11525" width="13.42578125" style="15" bestFit="1" customWidth="1"/>
    <col min="11526" max="11528" width="14.42578125" style="15" bestFit="1" customWidth="1"/>
    <col min="11529" max="11531" width="14.42578125" style="15" customWidth="1"/>
    <col min="11532" max="11532" width="16.140625" style="15" customWidth="1"/>
    <col min="11533" max="11533" width="7.28515625" style="15" customWidth="1"/>
    <col min="11534" max="11534" width="17" style="15" bestFit="1" customWidth="1"/>
    <col min="11535" max="11535" width="16.5703125" style="15" bestFit="1" customWidth="1"/>
    <col min="11536" max="11777" width="9.140625" style="15"/>
    <col min="11778" max="11778" width="4.7109375" style="15" customWidth="1"/>
    <col min="11779" max="11779" width="40.7109375" style="15" customWidth="1"/>
    <col min="11780" max="11780" width="13.140625" style="15" customWidth="1"/>
    <col min="11781" max="11781" width="13.42578125" style="15" bestFit="1" customWidth="1"/>
    <col min="11782" max="11784" width="14.42578125" style="15" bestFit="1" customWidth="1"/>
    <col min="11785" max="11787" width="14.42578125" style="15" customWidth="1"/>
    <col min="11788" max="11788" width="16.140625" style="15" customWidth="1"/>
    <col min="11789" max="11789" width="7.28515625" style="15" customWidth="1"/>
    <col min="11790" max="11790" width="17" style="15" bestFit="1" customWidth="1"/>
    <col min="11791" max="11791" width="16.5703125" style="15" bestFit="1" customWidth="1"/>
    <col min="11792" max="12033" width="9.140625" style="15"/>
    <col min="12034" max="12034" width="4.7109375" style="15" customWidth="1"/>
    <col min="12035" max="12035" width="40.7109375" style="15" customWidth="1"/>
    <col min="12036" max="12036" width="13.140625" style="15" customWidth="1"/>
    <col min="12037" max="12037" width="13.42578125" style="15" bestFit="1" customWidth="1"/>
    <col min="12038" max="12040" width="14.42578125" style="15" bestFit="1" customWidth="1"/>
    <col min="12041" max="12043" width="14.42578125" style="15" customWidth="1"/>
    <col min="12044" max="12044" width="16.140625" style="15" customWidth="1"/>
    <col min="12045" max="12045" width="7.28515625" style="15" customWidth="1"/>
    <col min="12046" max="12046" width="17" style="15" bestFit="1" customWidth="1"/>
    <col min="12047" max="12047" width="16.5703125" style="15" bestFit="1" customWidth="1"/>
    <col min="12048" max="12289" width="9.140625" style="15"/>
    <col min="12290" max="12290" width="4.7109375" style="15" customWidth="1"/>
    <col min="12291" max="12291" width="40.7109375" style="15" customWidth="1"/>
    <col min="12292" max="12292" width="13.140625" style="15" customWidth="1"/>
    <col min="12293" max="12293" width="13.42578125" style="15" bestFit="1" customWidth="1"/>
    <col min="12294" max="12296" width="14.42578125" style="15" bestFit="1" customWidth="1"/>
    <col min="12297" max="12299" width="14.42578125" style="15" customWidth="1"/>
    <col min="12300" max="12300" width="16.140625" style="15" customWidth="1"/>
    <col min="12301" max="12301" width="7.28515625" style="15" customWidth="1"/>
    <col min="12302" max="12302" width="17" style="15" bestFit="1" customWidth="1"/>
    <col min="12303" max="12303" width="16.5703125" style="15" bestFit="1" customWidth="1"/>
    <col min="12304" max="12545" width="9.140625" style="15"/>
    <col min="12546" max="12546" width="4.7109375" style="15" customWidth="1"/>
    <col min="12547" max="12547" width="40.7109375" style="15" customWidth="1"/>
    <col min="12548" max="12548" width="13.140625" style="15" customWidth="1"/>
    <col min="12549" max="12549" width="13.42578125" style="15" bestFit="1" customWidth="1"/>
    <col min="12550" max="12552" width="14.42578125" style="15" bestFit="1" customWidth="1"/>
    <col min="12553" max="12555" width="14.42578125" style="15" customWidth="1"/>
    <col min="12556" max="12556" width="16.140625" style="15" customWidth="1"/>
    <col min="12557" max="12557" width="7.28515625" style="15" customWidth="1"/>
    <col min="12558" max="12558" width="17" style="15" bestFit="1" customWidth="1"/>
    <col min="12559" max="12559" width="16.5703125" style="15" bestFit="1" customWidth="1"/>
    <col min="12560" max="12801" width="9.140625" style="15"/>
    <col min="12802" max="12802" width="4.7109375" style="15" customWidth="1"/>
    <col min="12803" max="12803" width="40.7109375" style="15" customWidth="1"/>
    <col min="12804" max="12804" width="13.140625" style="15" customWidth="1"/>
    <col min="12805" max="12805" width="13.42578125" style="15" bestFit="1" customWidth="1"/>
    <col min="12806" max="12808" width="14.42578125" style="15" bestFit="1" customWidth="1"/>
    <col min="12809" max="12811" width="14.42578125" style="15" customWidth="1"/>
    <col min="12812" max="12812" width="16.140625" style="15" customWidth="1"/>
    <col min="12813" max="12813" width="7.28515625" style="15" customWidth="1"/>
    <col min="12814" max="12814" width="17" style="15" bestFit="1" customWidth="1"/>
    <col min="12815" max="12815" width="16.5703125" style="15" bestFit="1" customWidth="1"/>
    <col min="12816" max="13057" width="9.140625" style="15"/>
    <col min="13058" max="13058" width="4.7109375" style="15" customWidth="1"/>
    <col min="13059" max="13059" width="40.7109375" style="15" customWidth="1"/>
    <col min="13060" max="13060" width="13.140625" style="15" customWidth="1"/>
    <col min="13061" max="13061" width="13.42578125" style="15" bestFit="1" customWidth="1"/>
    <col min="13062" max="13064" width="14.42578125" style="15" bestFit="1" customWidth="1"/>
    <col min="13065" max="13067" width="14.42578125" style="15" customWidth="1"/>
    <col min="13068" max="13068" width="16.140625" style="15" customWidth="1"/>
    <col min="13069" max="13069" width="7.28515625" style="15" customWidth="1"/>
    <col min="13070" max="13070" width="17" style="15" bestFit="1" customWidth="1"/>
    <col min="13071" max="13071" width="16.5703125" style="15" bestFit="1" customWidth="1"/>
    <col min="13072" max="13313" width="9.140625" style="15"/>
    <col min="13314" max="13314" width="4.7109375" style="15" customWidth="1"/>
    <col min="13315" max="13315" width="40.7109375" style="15" customWidth="1"/>
    <col min="13316" max="13316" width="13.140625" style="15" customWidth="1"/>
    <col min="13317" max="13317" width="13.42578125" style="15" bestFit="1" customWidth="1"/>
    <col min="13318" max="13320" width="14.42578125" style="15" bestFit="1" customWidth="1"/>
    <col min="13321" max="13323" width="14.42578125" style="15" customWidth="1"/>
    <col min="13324" max="13324" width="16.140625" style="15" customWidth="1"/>
    <col min="13325" max="13325" width="7.28515625" style="15" customWidth="1"/>
    <col min="13326" max="13326" width="17" style="15" bestFit="1" customWidth="1"/>
    <col min="13327" max="13327" width="16.5703125" style="15" bestFit="1" customWidth="1"/>
    <col min="13328" max="13569" width="9.140625" style="15"/>
    <col min="13570" max="13570" width="4.7109375" style="15" customWidth="1"/>
    <col min="13571" max="13571" width="40.7109375" style="15" customWidth="1"/>
    <col min="13572" max="13572" width="13.140625" style="15" customWidth="1"/>
    <col min="13573" max="13573" width="13.42578125" style="15" bestFit="1" customWidth="1"/>
    <col min="13574" max="13576" width="14.42578125" style="15" bestFit="1" customWidth="1"/>
    <col min="13577" max="13579" width="14.42578125" style="15" customWidth="1"/>
    <col min="13580" max="13580" width="16.140625" style="15" customWidth="1"/>
    <col min="13581" max="13581" width="7.28515625" style="15" customWidth="1"/>
    <col min="13582" max="13582" width="17" style="15" bestFit="1" customWidth="1"/>
    <col min="13583" max="13583" width="16.5703125" style="15" bestFit="1" customWidth="1"/>
    <col min="13584" max="13825" width="9.140625" style="15"/>
    <col min="13826" max="13826" width="4.7109375" style="15" customWidth="1"/>
    <col min="13827" max="13827" width="40.7109375" style="15" customWidth="1"/>
    <col min="13828" max="13828" width="13.140625" style="15" customWidth="1"/>
    <col min="13829" max="13829" width="13.42578125" style="15" bestFit="1" customWidth="1"/>
    <col min="13830" max="13832" width="14.42578125" style="15" bestFit="1" customWidth="1"/>
    <col min="13833" max="13835" width="14.42578125" style="15" customWidth="1"/>
    <col min="13836" max="13836" width="16.140625" style="15" customWidth="1"/>
    <col min="13837" max="13837" width="7.28515625" style="15" customWidth="1"/>
    <col min="13838" max="13838" width="17" style="15" bestFit="1" customWidth="1"/>
    <col min="13839" max="13839" width="16.5703125" style="15" bestFit="1" customWidth="1"/>
    <col min="13840" max="14081" width="9.140625" style="15"/>
    <col min="14082" max="14082" width="4.7109375" style="15" customWidth="1"/>
    <col min="14083" max="14083" width="40.7109375" style="15" customWidth="1"/>
    <col min="14084" max="14084" width="13.140625" style="15" customWidth="1"/>
    <col min="14085" max="14085" width="13.42578125" style="15" bestFit="1" customWidth="1"/>
    <col min="14086" max="14088" width="14.42578125" style="15" bestFit="1" customWidth="1"/>
    <col min="14089" max="14091" width="14.42578125" style="15" customWidth="1"/>
    <col min="14092" max="14092" width="16.140625" style="15" customWidth="1"/>
    <col min="14093" max="14093" width="7.28515625" style="15" customWidth="1"/>
    <col min="14094" max="14094" width="17" style="15" bestFit="1" customWidth="1"/>
    <col min="14095" max="14095" width="16.5703125" style="15" bestFit="1" customWidth="1"/>
    <col min="14096" max="14337" width="9.140625" style="15"/>
    <col min="14338" max="14338" width="4.7109375" style="15" customWidth="1"/>
    <col min="14339" max="14339" width="40.7109375" style="15" customWidth="1"/>
    <col min="14340" max="14340" width="13.140625" style="15" customWidth="1"/>
    <col min="14341" max="14341" width="13.42578125" style="15" bestFit="1" customWidth="1"/>
    <col min="14342" max="14344" width="14.42578125" style="15" bestFit="1" customWidth="1"/>
    <col min="14345" max="14347" width="14.42578125" style="15" customWidth="1"/>
    <col min="14348" max="14348" width="16.140625" style="15" customWidth="1"/>
    <col min="14349" max="14349" width="7.28515625" style="15" customWidth="1"/>
    <col min="14350" max="14350" width="17" style="15" bestFit="1" customWidth="1"/>
    <col min="14351" max="14351" width="16.5703125" style="15" bestFit="1" customWidth="1"/>
    <col min="14352" max="14593" width="9.140625" style="15"/>
    <col min="14594" max="14594" width="4.7109375" style="15" customWidth="1"/>
    <col min="14595" max="14595" width="40.7109375" style="15" customWidth="1"/>
    <col min="14596" max="14596" width="13.140625" style="15" customWidth="1"/>
    <col min="14597" max="14597" width="13.42578125" style="15" bestFit="1" customWidth="1"/>
    <col min="14598" max="14600" width="14.42578125" style="15" bestFit="1" customWidth="1"/>
    <col min="14601" max="14603" width="14.42578125" style="15" customWidth="1"/>
    <col min="14604" max="14604" width="16.140625" style="15" customWidth="1"/>
    <col min="14605" max="14605" width="7.28515625" style="15" customWidth="1"/>
    <col min="14606" max="14606" width="17" style="15" bestFit="1" customWidth="1"/>
    <col min="14607" max="14607" width="16.5703125" style="15" bestFit="1" customWidth="1"/>
    <col min="14608" max="14849" width="9.140625" style="15"/>
    <col min="14850" max="14850" width="4.7109375" style="15" customWidth="1"/>
    <col min="14851" max="14851" width="40.7109375" style="15" customWidth="1"/>
    <col min="14852" max="14852" width="13.140625" style="15" customWidth="1"/>
    <col min="14853" max="14853" width="13.42578125" style="15" bestFit="1" customWidth="1"/>
    <col min="14854" max="14856" width="14.42578125" style="15" bestFit="1" customWidth="1"/>
    <col min="14857" max="14859" width="14.42578125" style="15" customWidth="1"/>
    <col min="14860" max="14860" width="16.140625" style="15" customWidth="1"/>
    <col min="14861" max="14861" width="7.28515625" style="15" customWidth="1"/>
    <col min="14862" max="14862" width="17" style="15" bestFit="1" customWidth="1"/>
    <col min="14863" max="14863" width="16.5703125" style="15" bestFit="1" customWidth="1"/>
    <col min="14864" max="15105" width="9.140625" style="15"/>
    <col min="15106" max="15106" width="4.7109375" style="15" customWidth="1"/>
    <col min="15107" max="15107" width="40.7109375" style="15" customWidth="1"/>
    <col min="15108" max="15108" width="13.140625" style="15" customWidth="1"/>
    <col min="15109" max="15109" width="13.42578125" style="15" bestFit="1" customWidth="1"/>
    <col min="15110" max="15112" width="14.42578125" style="15" bestFit="1" customWidth="1"/>
    <col min="15113" max="15115" width="14.42578125" style="15" customWidth="1"/>
    <col min="15116" max="15116" width="16.140625" style="15" customWidth="1"/>
    <col min="15117" max="15117" width="7.28515625" style="15" customWidth="1"/>
    <col min="15118" max="15118" width="17" style="15" bestFit="1" customWidth="1"/>
    <col min="15119" max="15119" width="16.5703125" style="15" bestFit="1" customWidth="1"/>
    <col min="15120" max="15361" width="9.140625" style="15"/>
    <col min="15362" max="15362" width="4.7109375" style="15" customWidth="1"/>
    <col min="15363" max="15363" width="40.7109375" style="15" customWidth="1"/>
    <col min="15364" max="15364" width="13.140625" style="15" customWidth="1"/>
    <col min="15365" max="15365" width="13.42578125" style="15" bestFit="1" customWidth="1"/>
    <col min="15366" max="15368" width="14.42578125" style="15" bestFit="1" customWidth="1"/>
    <col min="15369" max="15371" width="14.42578125" style="15" customWidth="1"/>
    <col min="15372" max="15372" width="16.140625" style="15" customWidth="1"/>
    <col min="15373" max="15373" width="7.28515625" style="15" customWidth="1"/>
    <col min="15374" max="15374" width="17" style="15" bestFit="1" customWidth="1"/>
    <col min="15375" max="15375" width="16.5703125" style="15" bestFit="1" customWidth="1"/>
    <col min="15376" max="15617" width="9.140625" style="15"/>
    <col min="15618" max="15618" width="4.7109375" style="15" customWidth="1"/>
    <col min="15619" max="15619" width="40.7109375" style="15" customWidth="1"/>
    <col min="15620" max="15620" width="13.140625" style="15" customWidth="1"/>
    <col min="15621" max="15621" width="13.42578125" style="15" bestFit="1" customWidth="1"/>
    <col min="15622" max="15624" width="14.42578125" style="15" bestFit="1" customWidth="1"/>
    <col min="15625" max="15627" width="14.42578125" style="15" customWidth="1"/>
    <col min="15628" max="15628" width="16.140625" style="15" customWidth="1"/>
    <col min="15629" max="15629" width="7.28515625" style="15" customWidth="1"/>
    <col min="15630" max="15630" width="17" style="15" bestFit="1" customWidth="1"/>
    <col min="15631" max="15631" width="16.5703125" style="15" bestFit="1" customWidth="1"/>
    <col min="15632" max="15873" width="9.140625" style="15"/>
    <col min="15874" max="15874" width="4.7109375" style="15" customWidth="1"/>
    <col min="15875" max="15875" width="40.7109375" style="15" customWidth="1"/>
    <col min="15876" max="15876" width="13.140625" style="15" customWidth="1"/>
    <col min="15877" max="15877" width="13.42578125" style="15" bestFit="1" customWidth="1"/>
    <col min="15878" max="15880" width="14.42578125" style="15" bestFit="1" customWidth="1"/>
    <col min="15881" max="15883" width="14.42578125" style="15" customWidth="1"/>
    <col min="15884" max="15884" width="16.140625" style="15" customWidth="1"/>
    <col min="15885" max="15885" width="7.28515625" style="15" customWidth="1"/>
    <col min="15886" max="15886" width="17" style="15" bestFit="1" customWidth="1"/>
    <col min="15887" max="15887" width="16.5703125" style="15" bestFit="1" customWidth="1"/>
    <col min="15888" max="16129" width="9.140625" style="15"/>
    <col min="16130" max="16130" width="4.7109375" style="15" customWidth="1"/>
    <col min="16131" max="16131" width="40.7109375" style="15" customWidth="1"/>
    <col min="16132" max="16132" width="13.140625" style="15" customWidth="1"/>
    <col min="16133" max="16133" width="13.42578125" style="15" bestFit="1" customWidth="1"/>
    <col min="16134" max="16136" width="14.42578125" style="15" bestFit="1" customWidth="1"/>
    <col min="16137" max="16139" width="14.42578125" style="15" customWidth="1"/>
    <col min="16140" max="16140" width="16.140625" style="15" customWidth="1"/>
    <col min="16141" max="16141" width="7.28515625" style="15" customWidth="1"/>
    <col min="16142" max="16142" width="17" style="15" bestFit="1" customWidth="1"/>
    <col min="16143" max="16143" width="16.5703125" style="15" bestFit="1" customWidth="1"/>
    <col min="16144" max="16384" width="9.140625" style="15"/>
  </cols>
  <sheetData>
    <row r="1" spans="1:24" ht="33" customHeight="1" x14ac:dyDescent="0.25">
      <c r="A1" s="62" t="s">
        <v>74</v>
      </c>
      <c r="B1" s="62"/>
      <c r="C1" s="62"/>
      <c r="D1" s="12"/>
      <c r="E1" s="12"/>
      <c r="F1" s="12"/>
      <c r="G1" s="12"/>
      <c r="H1" s="12"/>
      <c r="I1" s="12"/>
      <c r="J1" s="12"/>
      <c r="K1" s="12"/>
      <c r="L1" s="12"/>
      <c r="M1" s="13" t="s">
        <v>19</v>
      </c>
      <c r="N1" s="13"/>
      <c r="O1" s="14"/>
      <c r="P1" s="14"/>
      <c r="Q1" s="14"/>
      <c r="R1" s="14"/>
    </row>
    <row r="2" spans="1:24" ht="24.75" customHeight="1" x14ac:dyDescent="0.3">
      <c r="A2" s="63" t="s">
        <v>44</v>
      </c>
      <c r="B2" s="63"/>
      <c r="C2" s="63"/>
      <c r="D2" s="63"/>
      <c r="E2" s="63"/>
      <c r="F2" s="63"/>
      <c r="G2" s="63"/>
      <c r="H2" s="63"/>
      <c r="I2" s="63"/>
      <c r="J2" s="63"/>
      <c r="K2" s="63"/>
      <c r="L2" s="63"/>
      <c r="M2" s="63"/>
      <c r="N2" s="63"/>
      <c r="O2" s="16"/>
      <c r="P2" s="16"/>
      <c r="Q2" s="16"/>
      <c r="R2" s="16"/>
      <c r="S2" s="16"/>
      <c r="T2" s="16"/>
      <c r="U2" s="16"/>
      <c r="V2" s="16"/>
      <c r="W2" s="16"/>
      <c r="X2" s="16"/>
    </row>
    <row r="3" spans="1:24" ht="28.5" customHeight="1" x14ac:dyDescent="0.25">
      <c r="A3" s="66" t="s">
        <v>81</v>
      </c>
      <c r="B3" s="66"/>
      <c r="C3" s="66"/>
      <c r="D3" s="66"/>
      <c r="E3" s="66"/>
      <c r="F3" s="66"/>
      <c r="G3" s="66"/>
      <c r="H3" s="66"/>
      <c r="I3" s="66"/>
      <c r="J3" s="66"/>
      <c r="K3" s="66"/>
      <c r="L3" s="66"/>
      <c r="M3" s="66"/>
      <c r="N3" s="66"/>
      <c r="O3" s="16"/>
      <c r="P3" s="16"/>
      <c r="Q3" s="16"/>
      <c r="R3" s="16"/>
      <c r="S3" s="16"/>
      <c r="T3" s="16"/>
      <c r="U3" s="16"/>
      <c r="V3" s="16"/>
      <c r="W3" s="16"/>
      <c r="X3" s="16"/>
    </row>
    <row r="4" spans="1:24" ht="15.75" x14ac:dyDescent="0.25">
      <c r="A4" s="17"/>
      <c r="B4" s="18"/>
      <c r="C4" s="18"/>
      <c r="D4" s="19"/>
      <c r="E4" s="19"/>
      <c r="F4" s="19"/>
      <c r="G4" s="19"/>
      <c r="H4" s="19"/>
      <c r="I4" s="19"/>
      <c r="J4" s="19"/>
      <c r="K4" s="19"/>
      <c r="L4" s="64" t="s">
        <v>72</v>
      </c>
      <c r="M4" s="64"/>
      <c r="N4" s="20"/>
      <c r="O4" s="16"/>
      <c r="P4" s="16"/>
      <c r="Q4" s="16"/>
      <c r="R4" s="16"/>
      <c r="S4" s="16"/>
      <c r="T4" s="16"/>
      <c r="U4" s="16"/>
      <c r="V4" s="16"/>
      <c r="W4" s="16"/>
      <c r="X4" s="16"/>
    </row>
    <row r="5" spans="1:24" ht="22.5" customHeight="1" x14ac:dyDescent="0.25">
      <c r="A5" s="65" t="s">
        <v>0</v>
      </c>
      <c r="B5" s="65" t="s">
        <v>45</v>
      </c>
      <c r="C5" s="56" t="s">
        <v>46</v>
      </c>
      <c r="D5" s="56"/>
      <c r="E5" s="56"/>
      <c r="F5" s="56"/>
      <c r="G5" s="56"/>
      <c r="H5" s="56" t="s">
        <v>47</v>
      </c>
      <c r="I5" s="60" t="s">
        <v>49</v>
      </c>
      <c r="J5" s="61"/>
      <c r="K5" s="56" t="s">
        <v>48</v>
      </c>
      <c r="L5" s="56" t="s">
        <v>49</v>
      </c>
      <c r="M5" s="56"/>
      <c r="N5" s="56" t="s">
        <v>3</v>
      </c>
      <c r="O5" s="16"/>
      <c r="P5" s="16"/>
      <c r="Q5" s="16"/>
      <c r="R5" s="16"/>
      <c r="S5" s="16"/>
      <c r="T5" s="16"/>
      <c r="U5" s="16"/>
      <c r="V5" s="16"/>
      <c r="W5" s="16"/>
      <c r="X5" s="16"/>
    </row>
    <row r="6" spans="1:24" ht="33" customHeight="1" x14ac:dyDescent="0.25">
      <c r="A6" s="65"/>
      <c r="B6" s="65"/>
      <c r="C6" s="56" t="s">
        <v>50</v>
      </c>
      <c r="D6" s="56" t="s">
        <v>51</v>
      </c>
      <c r="E6" s="56" t="s">
        <v>49</v>
      </c>
      <c r="F6" s="56"/>
      <c r="G6" s="56" t="s">
        <v>52</v>
      </c>
      <c r="H6" s="56"/>
      <c r="I6" s="58" t="s">
        <v>76</v>
      </c>
      <c r="J6" s="58" t="s">
        <v>77</v>
      </c>
      <c r="K6" s="56"/>
      <c r="L6" s="56" t="s">
        <v>53</v>
      </c>
      <c r="M6" s="56" t="s">
        <v>54</v>
      </c>
      <c r="N6" s="56"/>
      <c r="O6" s="16"/>
      <c r="P6" s="16"/>
      <c r="Q6" s="16"/>
      <c r="R6" s="16"/>
      <c r="S6" s="16"/>
      <c r="T6" s="16"/>
      <c r="U6" s="16"/>
      <c r="V6" s="16"/>
      <c r="W6" s="16"/>
      <c r="X6" s="16"/>
    </row>
    <row r="7" spans="1:24" ht="57.75" customHeight="1" x14ac:dyDescent="0.25">
      <c r="A7" s="57"/>
      <c r="B7" s="57"/>
      <c r="C7" s="57"/>
      <c r="D7" s="57"/>
      <c r="E7" s="22" t="s">
        <v>55</v>
      </c>
      <c r="F7" s="22" t="s">
        <v>80</v>
      </c>
      <c r="G7" s="57"/>
      <c r="H7" s="57"/>
      <c r="I7" s="59"/>
      <c r="J7" s="59"/>
      <c r="K7" s="57"/>
      <c r="L7" s="57"/>
      <c r="M7" s="57"/>
      <c r="N7" s="57"/>
      <c r="O7" s="16"/>
      <c r="P7" s="16"/>
      <c r="Q7" s="16"/>
      <c r="R7" s="16"/>
      <c r="S7" s="16"/>
      <c r="T7" s="16"/>
      <c r="U7" s="16"/>
      <c r="V7" s="16"/>
      <c r="W7" s="16"/>
      <c r="X7" s="16"/>
    </row>
    <row r="8" spans="1:24" ht="21" customHeight="1" x14ac:dyDescent="0.25">
      <c r="A8" s="23" t="s">
        <v>4</v>
      </c>
      <c r="B8" s="23" t="s">
        <v>57</v>
      </c>
      <c r="C8" s="23" t="s">
        <v>58</v>
      </c>
      <c r="D8" s="24" t="s">
        <v>59</v>
      </c>
      <c r="E8" s="24">
        <v>3</v>
      </c>
      <c r="F8" s="24">
        <v>4</v>
      </c>
      <c r="G8" s="24" t="s">
        <v>60</v>
      </c>
      <c r="H8" s="24">
        <v>6</v>
      </c>
      <c r="I8" s="24"/>
      <c r="J8" s="24"/>
      <c r="K8" s="24" t="s">
        <v>61</v>
      </c>
      <c r="L8" s="24">
        <v>8</v>
      </c>
      <c r="M8" s="24">
        <v>9</v>
      </c>
      <c r="N8" s="24">
        <v>10</v>
      </c>
      <c r="O8" s="16"/>
      <c r="P8" s="16"/>
      <c r="Q8" s="16"/>
      <c r="R8" s="16"/>
      <c r="S8" s="16"/>
      <c r="T8" s="16"/>
      <c r="U8" s="16"/>
      <c r="V8" s="16"/>
      <c r="W8" s="16"/>
      <c r="X8" s="16"/>
    </row>
    <row r="9" spans="1:24" ht="20.25" customHeight="1" x14ac:dyDescent="0.25">
      <c r="A9" s="21" t="s">
        <v>62</v>
      </c>
      <c r="B9" s="21" t="s">
        <v>63</v>
      </c>
      <c r="C9" s="25">
        <f>SUM(C10:C13)</f>
        <v>0</v>
      </c>
      <c r="D9" s="25">
        <f t="shared" ref="D9:N9" si="0">SUM(D10:D13)</f>
        <v>1628436000</v>
      </c>
      <c r="E9" s="25">
        <f t="shared" si="0"/>
        <v>0</v>
      </c>
      <c r="F9" s="25">
        <f t="shared" si="0"/>
        <v>1628436000</v>
      </c>
      <c r="G9" s="25">
        <f t="shared" si="0"/>
        <v>1628436000</v>
      </c>
      <c r="H9" s="25">
        <f t="shared" si="0"/>
        <v>1599632294</v>
      </c>
      <c r="I9" s="25">
        <f t="shared" ref="I9" si="1">SUM(I10:I13)</f>
        <v>1628436000</v>
      </c>
      <c r="J9" s="25">
        <f t="shared" ref="J9" si="2">SUM(J10:J13)</f>
        <v>243790000</v>
      </c>
      <c r="K9" s="25">
        <f t="shared" si="0"/>
        <v>28803706</v>
      </c>
      <c r="L9" s="25">
        <f t="shared" si="0"/>
        <v>0</v>
      </c>
      <c r="M9" s="25">
        <f t="shared" si="0"/>
        <v>0</v>
      </c>
      <c r="N9" s="25">
        <f t="shared" si="0"/>
        <v>0</v>
      </c>
      <c r="O9" s="16"/>
      <c r="P9" s="16"/>
      <c r="Q9" s="16"/>
      <c r="R9" s="16"/>
      <c r="S9" s="16"/>
      <c r="T9" s="16"/>
      <c r="U9" s="16"/>
      <c r="V9" s="16"/>
      <c r="W9" s="16"/>
      <c r="X9" s="16"/>
    </row>
    <row r="10" spans="1:24" ht="15.75" x14ac:dyDescent="0.25">
      <c r="A10" s="23" t="s">
        <v>58</v>
      </c>
      <c r="B10" s="26" t="s">
        <v>64</v>
      </c>
      <c r="C10" s="27"/>
      <c r="D10" s="27"/>
      <c r="E10" s="27"/>
      <c r="F10" s="27"/>
      <c r="G10" s="27"/>
      <c r="H10" s="27"/>
      <c r="I10" s="27"/>
      <c r="J10" s="27"/>
      <c r="K10" s="27"/>
      <c r="L10" s="27"/>
      <c r="M10" s="27"/>
      <c r="N10" s="27"/>
      <c r="O10" s="16"/>
      <c r="P10" s="16"/>
      <c r="Q10" s="16"/>
      <c r="R10" s="16"/>
      <c r="S10" s="16"/>
      <c r="T10" s="16"/>
      <c r="U10" s="16"/>
      <c r="V10" s="16"/>
      <c r="W10" s="16"/>
      <c r="X10" s="16"/>
    </row>
    <row r="11" spans="1:24" ht="15.75" x14ac:dyDescent="0.25">
      <c r="A11" s="23" t="s">
        <v>65</v>
      </c>
      <c r="B11" s="26" t="s">
        <v>56</v>
      </c>
      <c r="C11" s="27"/>
      <c r="D11" s="27">
        <v>1297000000</v>
      </c>
      <c r="E11" s="27"/>
      <c r="F11" s="27">
        <v>1297000000</v>
      </c>
      <c r="G11" s="27">
        <f>C11+D11</f>
        <v>1297000000</v>
      </c>
      <c r="H11" s="27">
        <f>D11+E11</f>
        <v>1297000000</v>
      </c>
      <c r="I11" s="27">
        <f>H11-J11</f>
        <v>1053210000</v>
      </c>
      <c r="J11" s="27">
        <v>243790000</v>
      </c>
      <c r="K11" s="27">
        <f>G11-H11</f>
        <v>0</v>
      </c>
      <c r="L11" s="27">
        <v>0</v>
      </c>
      <c r="M11" s="27">
        <v>0</v>
      </c>
      <c r="N11" s="27"/>
      <c r="O11" s="16"/>
      <c r="P11" s="16"/>
      <c r="Q11" s="16"/>
      <c r="R11" s="16"/>
      <c r="S11" s="16"/>
      <c r="T11" s="16"/>
      <c r="U11" s="16"/>
      <c r="V11" s="16"/>
      <c r="W11" s="16"/>
      <c r="X11" s="16"/>
    </row>
    <row r="12" spans="1:24" ht="15.75" x14ac:dyDescent="0.25">
      <c r="A12" s="23" t="s">
        <v>66</v>
      </c>
      <c r="B12" s="26" t="s">
        <v>67</v>
      </c>
      <c r="C12" s="27"/>
      <c r="D12" s="27">
        <v>331436000</v>
      </c>
      <c r="E12" s="27"/>
      <c r="F12" s="27">
        <v>331436000</v>
      </c>
      <c r="G12" s="27">
        <f t="shared" ref="G12:G13" si="3">C12+D12</f>
        <v>331436000</v>
      </c>
      <c r="H12" s="27">
        <v>302632294</v>
      </c>
      <c r="I12" s="27">
        <v>575226000</v>
      </c>
      <c r="J12" s="27"/>
      <c r="K12" s="27">
        <f>G12-H12</f>
        <v>28803706</v>
      </c>
      <c r="L12" s="27">
        <v>0</v>
      </c>
      <c r="M12" s="27">
        <v>0</v>
      </c>
      <c r="N12" s="27"/>
      <c r="O12" s="16"/>
      <c r="P12" s="16"/>
      <c r="Q12" s="16"/>
      <c r="R12" s="16"/>
      <c r="S12" s="16"/>
      <c r="T12" s="16"/>
      <c r="U12" s="16"/>
      <c r="V12" s="16"/>
      <c r="W12" s="16"/>
      <c r="X12" s="16"/>
    </row>
    <row r="13" spans="1:24" ht="15.75" x14ac:dyDescent="0.25">
      <c r="A13" s="23" t="s">
        <v>68</v>
      </c>
      <c r="B13" s="26" t="s">
        <v>69</v>
      </c>
      <c r="C13" s="27"/>
      <c r="D13" s="27"/>
      <c r="E13" s="27"/>
      <c r="F13" s="27"/>
      <c r="G13" s="27">
        <f t="shared" si="3"/>
        <v>0</v>
      </c>
      <c r="H13" s="27"/>
      <c r="I13" s="27"/>
      <c r="J13" s="27"/>
      <c r="K13" s="27"/>
      <c r="L13" s="27"/>
      <c r="M13" s="27"/>
      <c r="N13" s="27"/>
      <c r="O13" s="16"/>
      <c r="P13" s="16"/>
      <c r="Q13" s="16"/>
      <c r="R13" s="16"/>
      <c r="S13" s="16"/>
      <c r="T13" s="16"/>
      <c r="U13" s="16"/>
      <c r="V13" s="16"/>
      <c r="W13" s="16"/>
      <c r="X13" s="16"/>
    </row>
    <row r="14" spans="1:24" ht="23.25" customHeight="1" x14ac:dyDescent="0.25">
      <c r="A14" s="21" t="s">
        <v>70</v>
      </c>
      <c r="B14" s="21" t="s">
        <v>71</v>
      </c>
      <c r="C14" s="25">
        <f>SUM(C15:C30)</f>
        <v>0</v>
      </c>
      <c r="D14" s="25">
        <f t="shared" ref="D14:N14" si="4">SUM(D15:D30)</f>
        <v>1628436000</v>
      </c>
      <c r="E14" s="25">
        <f t="shared" si="4"/>
        <v>0</v>
      </c>
      <c r="F14" s="25">
        <f t="shared" si="4"/>
        <v>1628436000</v>
      </c>
      <c r="G14" s="25">
        <f t="shared" si="4"/>
        <v>1628436000</v>
      </c>
      <c r="H14" s="25">
        <f t="shared" si="4"/>
        <v>1599632294</v>
      </c>
      <c r="I14" s="25">
        <f t="shared" ref="I14" si="5">SUM(I15:I30)</f>
        <v>1355842294</v>
      </c>
      <c r="J14" s="25">
        <f t="shared" ref="J14" si="6">SUM(J15:J30)</f>
        <v>243790000</v>
      </c>
      <c r="K14" s="25">
        <f t="shared" si="4"/>
        <v>28803706</v>
      </c>
      <c r="L14" s="25">
        <f t="shared" si="4"/>
        <v>0</v>
      </c>
      <c r="M14" s="25">
        <f t="shared" si="4"/>
        <v>0</v>
      </c>
      <c r="N14" s="25">
        <f t="shared" si="4"/>
        <v>0</v>
      </c>
      <c r="O14" s="16"/>
      <c r="P14" s="16"/>
      <c r="Q14" s="16"/>
      <c r="R14" s="16"/>
      <c r="S14" s="16"/>
      <c r="T14" s="16"/>
      <c r="U14" s="16"/>
      <c r="V14" s="16"/>
      <c r="W14" s="16"/>
      <c r="X14" s="16"/>
    </row>
    <row r="15" spans="1:24" ht="22.5" customHeight="1" x14ac:dyDescent="0.25">
      <c r="A15" s="28">
        <v>1</v>
      </c>
      <c r="B15" s="29" t="s">
        <v>21</v>
      </c>
      <c r="C15" s="25"/>
      <c r="D15" s="27">
        <f>F15</f>
        <v>197469940</v>
      </c>
      <c r="E15" s="27"/>
      <c r="F15" s="27">
        <v>197469940</v>
      </c>
      <c r="G15" s="27">
        <f t="shared" ref="G15:G30" si="7">C15+D15</f>
        <v>197469940</v>
      </c>
      <c r="H15" s="27">
        <f>SUM(I15:J15)</f>
        <v>197469940</v>
      </c>
      <c r="I15" s="27">
        <v>2000000</v>
      </c>
      <c r="J15" s="27">
        <v>195469940</v>
      </c>
      <c r="K15" s="27">
        <f t="shared" ref="K15:K30" si="8">G15-H15</f>
        <v>0</v>
      </c>
      <c r="L15" s="27"/>
      <c r="M15" s="27"/>
      <c r="N15" s="27"/>
      <c r="O15" s="16"/>
      <c r="P15" s="16"/>
      <c r="Q15" s="16"/>
      <c r="R15" s="16"/>
      <c r="S15" s="16"/>
      <c r="T15" s="16"/>
      <c r="U15" s="16"/>
      <c r="V15" s="16"/>
      <c r="W15" s="16"/>
      <c r="X15" s="16"/>
    </row>
    <row r="16" spans="1:24" ht="23.25" customHeight="1" x14ac:dyDescent="0.25">
      <c r="A16" s="28">
        <v>2</v>
      </c>
      <c r="B16" s="29" t="s">
        <v>22</v>
      </c>
      <c r="C16" s="25"/>
      <c r="D16" s="27">
        <f t="shared" ref="D16:D30" si="9">F16</f>
        <v>31550000</v>
      </c>
      <c r="E16" s="27"/>
      <c r="F16" s="27">
        <v>31550000</v>
      </c>
      <c r="G16" s="27">
        <f t="shared" si="7"/>
        <v>31550000</v>
      </c>
      <c r="H16" s="27">
        <f t="shared" ref="H16:H30" si="10">SUM(I16:J16)</f>
        <v>31550000</v>
      </c>
      <c r="I16" s="27">
        <v>18200000</v>
      </c>
      <c r="J16" s="27">
        <v>13350000</v>
      </c>
      <c r="K16" s="27">
        <f t="shared" si="8"/>
        <v>0</v>
      </c>
      <c r="L16" s="27"/>
      <c r="M16" s="27"/>
      <c r="N16" s="27"/>
      <c r="O16" s="16"/>
      <c r="P16" s="16"/>
      <c r="Q16" s="16"/>
      <c r="R16" s="16"/>
      <c r="S16" s="16"/>
      <c r="T16" s="16"/>
      <c r="U16" s="16"/>
      <c r="V16" s="16"/>
      <c r="W16" s="16"/>
      <c r="X16" s="16"/>
    </row>
    <row r="17" spans="1:257" ht="94.5" x14ac:dyDescent="0.25">
      <c r="A17" s="28">
        <f>A16+1</f>
        <v>3</v>
      </c>
      <c r="B17" s="29" t="s">
        <v>23</v>
      </c>
      <c r="C17" s="25"/>
      <c r="D17" s="27">
        <f t="shared" si="9"/>
        <v>8100000</v>
      </c>
      <c r="E17" s="27"/>
      <c r="F17" s="27">
        <f>3600000+4500000</f>
        <v>8100000</v>
      </c>
      <c r="G17" s="27">
        <f t="shared" si="7"/>
        <v>8100000</v>
      </c>
      <c r="H17" s="27">
        <f t="shared" si="10"/>
        <v>8100000</v>
      </c>
      <c r="I17" s="27">
        <v>0</v>
      </c>
      <c r="J17" s="27">
        <v>8100000</v>
      </c>
      <c r="K17" s="27">
        <f t="shared" si="8"/>
        <v>0</v>
      </c>
      <c r="L17" s="27"/>
      <c r="M17" s="27"/>
      <c r="N17" s="27"/>
      <c r="O17" s="16"/>
      <c r="P17" s="16"/>
      <c r="Q17" s="16"/>
      <c r="R17" s="16"/>
      <c r="S17" s="16"/>
      <c r="T17" s="16"/>
      <c r="U17" s="16"/>
      <c r="V17" s="16"/>
      <c r="W17" s="16"/>
      <c r="X17" s="16"/>
    </row>
    <row r="18" spans="1:257" ht="27.75" customHeight="1" x14ac:dyDescent="0.25">
      <c r="A18" s="28">
        <f t="shared" ref="A18:A29" si="11">A17+1</f>
        <v>4</v>
      </c>
      <c r="B18" s="29" t="s">
        <v>24</v>
      </c>
      <c r="C18" s="25"/>
      <c r="D18" s="27">
        <f t="shared" si="9"/>
        <v>30000000</v>
      </c>
      <c r="E18" s="27"/>
      <c r="F18" s="27">
        <v>30000000</v>
      </c>
      <c r="G18" s="27">
        <f t="shared" si="7"/>
        <v>30000000</v>
      </c>
      <c r="H18" s="27">
        <f t="shared" si="10"/>
        <v>30000000</v>
      </c>
      <c r="I18" s="27">
        <v>16500000</v>
      </c>
      <c r="J18" s="27">
        <v>13500000</v>
      </c>
      <c r="K18" s="27">
        <f t="shared" si="8"/>
        <v>0</v>
      </c>
      <c r="L18" s="27"/>
      <c r="M18" s="27"/>
      <c r="N18" s="27"/>
      <c r="O18" s="16"/>
      <c r="P18" s="16"/>
      <c r="Q18" s="16"/>
      <c r="R18" s="16"/>
      <c r="S18" s="16"/>
      <c r="T18" s="16"/>
      <c r="U18" s="16"/>
      <c r="V18" s="16"/>
      <c r="W18" s="16"/>
      <c r="X18" s="16"/>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row>
    <row r="19" spans="1:257" s="35" customFormat="1" ht="39.75" customHeight="1" x14ac:dyDescent="0.25">
      <c r="A19" s="28">
        <f t="shared" si="11"/>
        <v>5</v>
      </c>
      <c r="B19" s="29" t="s">
        <v>25</v>
      </c>
      <c r="C19" s="31"/>
      <c r="D19" s="27">
        <f t="shared" si="9"/>
        <v>694250000</v>
      </c>
      <c r="E19" s="32"/>
      <c r="F19" s="32">
        <v>694250000</v>
      </c>
      <c r="G19" s="27">
        <f t="shared" si="7"/>
        <v>694250000</v>
      </c>
      <c r="H19" s="27">
        <f t="shared" si="10"/>
        <v>685250000</v>
      </c>
      <c r="I19" s="27">
        <v>685250000</v>
      </c>
      <c r="J19" s="27">
        <v>0</v>
      </c>
      <c r="K19" s="27">
        <f t="shared" si="8"/>
        <v>9000000</v>
      </c>
      <c r="L19" s="32"/>
      <c r="M19" s="32"/>
      <c r="N19" s="32"/>
      <c r="O19" s="33"/>
      <c r="P19" s="33"/>
      <c r="Q19" s="33"/>
      <c r="R19" s="33"/>
      <c r="S19" s="33"/>
      <c r="T19" s="33"/>
      <c r="U19" s="33"/>
      <c r="V19" s="33"/>
      <c r="W19" s="33"/>
      <c r="X19" s="33"/>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spans="1:257" ht="54.75" customHeight="1" x14ac:dyDescent="0.25">
      <c r="A20" s="28">
        <f t="shared" si="11"/>
        <v>6</v>
      </c>
      <c r="B20" s="29" t="s">
        <v>26</v>
      </c>
      <c r="C20" s="36"/>
      <c r="D20" s="27">
        <f t="shared" si="9"/>
        <v>10100000</v>
      </c>
      <c r="E20" s="37"/>
      <c r="F20" s="37">
        <v>10100000</v>
      </c>
      <c r="G20" s="27">
        <f t="shared" si="7"/>
        <v>10100000</v>
      </c>
      <c r="H20" s="27">
        <f t="shared" si="10"/>
        <v>9100000</v>
      </c>
      <c r="I20" s="27">
        <v>9100000</v>
      </c>
      <c r="J20" s="27">
        <v>0</v>
      </c>
      <c r="K20" s="27">
        <f t="shared" si="8"/>
        <v>1000000</v>
      </c>
      <c r="L20" s="37"/>
      <c r="M20" s="37"/>
      <c r="N20" s="37"/>
      <c r="O20" s="38"/>
      <c r="P20" s="16"/>
      <c r="Q20" s="16"/>
      <c r="R20" s="16"/>
      <c r="S20" s="16"/>
      <c r="T20" s="16"/>
      <c r="U20" s="16"/>
      <c r="V20" s="16"/>
      <c r="W20" s="16"/>
      <c r="X20" s="16"/>
    </row>
    <row r="21" spans="1:257" ht="36" customHeight="1" x14ac:dyDescent="0.25">
      <c r="A21" s="28">
        <f t="shared" si="11"/>
        <v>7</v>
      </c>
      <c r="B21" s="29" t="s">
        <v>27</v>
      </c>
      <c r="C21" s="37"/>
      <c r="D21" s="27">
        <f t="shared" si="9"/>
        <v>5000000</v>
      </c>
      <c r="E21" s="37"/>
      <c r="F21" s="37">
        <v>5000000</v>
      </c>
      <c r="G21" s="27">
        <f t="shared" si="7"/>
        <v>5000000</v>
      </c>
      <c r="H21" s="27">
        <f t="shared" si="10"/>
        <v>0</v>
      </c>
      <c r="I21" s="27">
        <v>0</v>
      </c>
      <c r="J21" s="27">
        <v>0</v>
      </c>
      <c r="K21" s="27">
        <f t="shared" si="8"/>
        <v>5000000</v>
      </c>
      <c r="L21" s="37"/>
      <c r="M21" s="37"/>
      <c r="N21" s="37"/>
      <c r="O21" s="38"/>
      <c r="P21" s="16"/>
      <c r="Q21" s="16"/>
      <c r="R21" s="16"/>
      <c r="S21" s="16"/>
      <c r="T21" s="16"/>
      <c r="U21" s="16"/>
      <c r="V21" s="16"/>
      <c r="W21" s="16"/>
      <c r="X21" s="16"/>
    </row>
    <row r="22" spans="1:257" ht="15.75" x14ac:dyDescent="0.25">
      <c r="A22" s="28">
        <f t="shared" si="11"/>
        <v>8</v>
      </c>
      <c r="B22" s="29" t="s">
        <v>41</v>
      </c>
      <c r="C22" s="37"/>
      <c r="D22" s="27">
        <f t="shared" si="9"/>
        <v>0</v>
      </c>
      <c r="E22" s="37"/>
      <c r="F22" s="37"/>
      <c r="G22" s="27">
        <f t="shared" si="7"/>
        <v>0</v>
      </c>
      <c r="H22" s="27">
        <f t="shared" si="10"/>
        <v>0</v>
      </c>
      <c r="I22" s="27">
        <v>0</v>
      </c>
      <c r="J22" s="27">
        <v>0</v>
      </c>
      <c r="K22" s="27">
        <f t="shared" si="8"/>
        <v>0</v>
      </c>
      <c r="L22" s="37"/>
      <c r="M22" s="37"/>
      <c r="N22" s="37"/>
      <c r="O22" s="38"/>
      <c r="P22" s="16"/>
      <c r="Q22" s="16"/>
      <c r="R22" s="16"/>
      <c r="S22" s="16"/>
      <c r="T22" s="16"/>
      <c r="U22" s="16"/>
      <c r="V22" s="16"/>
      <c r="W22" s="16"/>
      <c r="X22" s="16"/>
    </row>
    <row r="23" spans="1:257" ht="26.25" customHeight="1" x14ac:dyDescent="0.25">
      <c r="A23" s="28">
        <f t="shared" si="11"/>
        <v>9</v>
      </c>
      <c r="B23" s="29" t="s">
        <v>39</v>
      </c>
      <c r="C23" s="37"/>
      <c r="D23" s="27">
        <f t="shared" si="9"/>
        <v>0</v>
      </c>
      <c r="E23" s="37"/>
      <c r="F23" s="37"/>
      <c r="G23" s="27">
        <f t="shared" si="7"/>
        <v>0</v>
      </c>
      <c r="H23" s="27">
        <f t="shared" si="10"/>
        <v>0</v>
      </c>
      <c r="I23" s="27">
        <v>0</v>
      </c>
      <c r="J23" s="27">
        <v>0</v>
      </c>
      <c r="K23" s="27">
        <f t="shared" si="8"/>
        <v>0</v>
      </c>
      <c r="L23" s="37"/>
      <c r="M23" s="37"/>
      <c r="N23" s="37"/>
      <c r="O23" s="38"/>
      <c r="P23" s="16"/>
      <c r="Q23" s="16"/>
      <c r="R23" s="16"/>
      <c r="S23" s="16"/>
      <c r="T23" s="16"/>
      <c r="U23" s="16"/>
      <c r="V23" s="16"/>
      <c r="W23" s="16"/>
      <c r="X23" s="16"/>
    </row>
    <row r="24" spans="1:257" ht="26.25" customHeight="1" x14ac:dyDescent="0.25">
      <c r="A24" s="28">
        <f t="shared" si="11"/>
        <v>10</v>
      </c>
      <c r="B24" s="29" t="s">
        <v>40</v>
      </c>
      <c r="C24" s="37"/>
      <c r="D24" s="27">
        <f t="shared" si="9"/>
        <v>37500000</v>
      </c>
      <c r="E24" s="37"/>
      <c r="F24" s="37">
        <v>37500000</v>
      </c>
      <c r="G24" s="27">
        <f t="shared" si="7"/>
        <v>37500000</v>
      </c>
      <c r="H24" s="27">
        <f t="shared" si="10"/>
        <v>37500000</v>
      </c>
      <c r="I24" s="27">
        <v>37500000</v>
      </c>
      <c r="J24" s="27">
        <v>0</v>
      </c>
      <c r="K24" s="27">
        <f t="shared" si="8"/>
        <v>0</v>
      </c>
      <c r="L24" s="37"/>
      <c r="M24" s="37"/>
      <c r="N24" s="37"/>
      <c r="O24" s="38"/>
      <c r="P24" s="16"/>
      <c r="Q24" s="16"/>
      <c r="R24" s="16"/>
      <c r="S24" s="16"/>
      <c r="T24" s="16"/>
      <c r="U24" s="16"/>
      <c r="V24" s="16"/>
      <c r="W24" s="16"/>
      <c r="X24" s="16"/>
    </row>
    <row r="25" spans="1:257" ht="81.75" customHeight="1" x14ac:dyDescent="0.25">
      <c r="A25" s="28">
        <f t="shared" si="11"/>
        <v>11</v>
      </c>
      <c r="B25" s="29" t="s">
        <v>28</v>
      </c>
      <c r="C25" s="37"/>
      <c r="D25" s="27">
        <f t="shared" si="9"/>
        <v>0</v>
      </c>
      <c r="E25" s="37"/>
      <c r="F25" s="37"/>
      <c r="G25" s="27">
        <f t="shared" si="7"/>
        <v>0</v>
      </c>
      <c r="H25" s="27">
        <f t="shared" si="10"/>
        <v>0</v>
      </c>
      <c r="I25" s="27">
        <v>0</v>
      </c>
      <c r="J25" s="27">
        <v>0</v>
      </c>
      <c r="K25" s="27">
        <f t="shared" si="8"/>
        <v>0</v>
      </c>
      <c r="L25" s="37"/>
      <c r="M25" s="37"/>
      <c r="N25" s="37"/>
      <c r="O25" s="38"/>
      <c r="P25" s="16"/>
      <c r="Q25" s="16"/>
      <c r="R25" s="16"/>
      <c r="S25" s="16"/>
      <c r="T25" s="16"/>
      <c r="U25" s="16"/>
      <c r="V25" s="16"/>
      <c r="W25" s="16"/>
      <c r="X25" s="16"/>
    </row>
    <row r="26" spans="1:257" ht="37.5" customHeight="1" x14ac:dyDescent="0.25">
      <c r="A26" s="28">
        <f t="shared" si="11"/>
        <v>12</v>
      </c>
      <c r="B26" s="29" t="s">
        <v>29</v>
      </c>
      <c r="C26" s="37"/>
      <c r="D26" s="27">
        <f t="shared" si="9"/>
        <v>318746000</v>
      </c>
      <c r="E26" s="37"/>
      <c r="F26" s="37">
        <v>318746000</v>
      </c>
      <c r="G26" s="27">
        <f t="shared" si="7"/>
        <v>318746000</v>
      </c>
      <c r="H26" s="27">
        <f t="shared" si="10"/>
        <v>318738294</v>
      </c>
      <c r="I26" s="27">
        <v>318738294</v>
      </c>
      <c r="J26" s="27">
        <v>0</v>
      </c>
      <c r="K26" s="27">
        <f t="shared" si="8"/>
        <v>7706</v>
      </c>
      <c r="L26" s="37"/>
      <c r="M26" s="37"/>
      <c r="N26" s="37"/>
      <c r="O26" s="38"/>
      <c r="P26" s="16"/>
      <c r="Q26" s="16"/>
      <c r="R26" s="16"/>
      <c r="S26" s="16"/>
      <c r="T26" s="16"/>
      <c r="U26" s="16"/>
      <c r="V26" s="16"/>
      <c r="W26" s="16"/>
      <c r="X26" s="16"/>
    </row>
    <row r="27" spans="1:257" s="39" customFormat="1" ht="38.25" customHeight="1" x14ac:dyDescent="0.25">
      <c r="A27" s="28">
        <f t="shared" si="11"/>
        <v>13</v>
      </c>
      <c r="B27" s="29" t="s">
        <v>30</v>
      </c>
      <c r="C27" s="37"/>
      <c r="D27" s="27">
        <f t="shared" si="9"/>
        <v>20000000</v>
      </c>
      <c r="E27" s="37"/>
      <c r="F27" s="37">
        <v>20000000</v>
      </c>
      <c r="G27" s="27">
        <f t="shared" si="7"/>
        <v>20000000</v>
      </c>
      <c r="H27" s="27">
        <f t="shared" si="10"/>
        <v>19970000</v>
      </c>
      <c r="I27" s="27">
        <v>19970000</v>
      </c>
      <c r="J27" s="27">
        <v>0</v>
      </c>
      <c r="K27" s="27">
        <f t="shared" si="8"/>
        <v>30000</v>
      </c>
      <c r="L27" s="37"/>
      <c r="M27" s="37"/>
      <c r="N27" s="37"/>
      <c r="O27" s="38"/>
      <c r="P27" s="16"/>
      <c r="Q27" s="16"/>
      <c r="R27" s="16"/>
      <c r="S27" s="16"/>
      <c r="T27" s="16"/>
      <c r="U27" s="16"/>
      <c r="V27" s="16"/>
      <c r="W27" s="16"/>
      <c r="X27" s="16"/>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spans="1:257" ht="57.75" customHeight="1" x14ac:dyDescent="0.25">
      <c r="A28" s="28">
        <f t="shared" si="11"/>
        <v>14</v>
      </c>
      <c r="B28" s="29" t="s">
        <v>31</v>
      </c>
      <c r="C28" s="37"/>
      <c r="D28" s="27">
        <f t="shared" si="9"/>
        <v>40500000</v>
      </c>
      <c r="E28" s="37"/>
      <c r="F28" s="37">
        <v>40500000</v>
      </c>
      <c r="G28" s="27">
        <f t="shared" si="7"/>
        <v>40500000</v>
      </c>
      <c r="H28" s="27">
        <f t="shared" si="10"/>
        <v>30000000</v>
      </c>
      <c r="I28" s="27">
        <v>30000000</v>
      </c>
      <c r="J28" s="27">
        <v>0</v>
      </c>
      <c r="K28" s="27">
        <f t="shared" si="8"/>
        <v>10500000</v>
      </c>
      <c r="L28" s="37"/>
      <c r="M28" s="37"/>
      <c r="N28" s="37"/>
      <c r="O28" s="38"/>
      <c r="P28" s="16"/>
      <c r="Q28" s="16"/>
      <c r="R28" s="16"/>
      <c r="S28" s="16"/>
      <c r="T28" s="16"/>
      <c r="U28" s="16"/>
      <c r="V28" s="16"/>
      <c r="W28" s="16"/>
      <c r="X28" s="16"/>
    </row>
    <row r="29" spans="1:257" ht="121.5" customHeight="1" x14ac:dyDescent="0.25">
      <c r="A29" s="28">
        <f t="shared" si="11"/>
        <v>15</v>
      </c>
      <c r="B29" s="29" t="s">
        <v>32</v>
      </c>
      <c r="C29" s="37"/>
      <c r="D29" s="27">
        <f t="shared" si="9"/>
        <v>229875060</v>
      </c>
      <c r="E29" s="37"/>
      <c r="F29" s="37">
        <v>229875060</v>
      </c>
      <c r="G29" s="27">
        <f t="shared" si="7"/>
        <v>229875060</v>
      </c>
      <c r="H29" s="27">
        <f t="shared" si="10"/>
        <v>226609060</v>
      </c>
      <c r="I29" s="27">
        <v>218584000</v>
      </c>
      <c r="J29" s="27">
        <v>8025060</v>
      </c>
      <c r="K29" s="27">
        <f t="shared" si="8"/>
        <v>3266000</v>
      </c>
      <c r="L29" s="37"/>
      <c r="M29" s="37"/>
      <c r="N29" s="37"/>
      <c r="O29" s="38"/>
      <c r="P29" s="16"/>
      <c r="Q29" s="16"/>
      <c r="R29" s="16"/>
      <c r="S29" s="16"/>
      <c r="T29" s="16"/>
      <c r="U29" s="16"/>
      <c r="V29" s="16"/>
      <c r="W29" s="16"/>
      <c r="X29" s="16"/>
    </row>
    <row r="30" spans="1:257" ht="21.75" customHeight="1" x14ac:dyDescent="0.25">
      <c r="A30" s="28">
        <v>16</v>
      </c>
      <c r="B30" s="29" t="s">
        <v>37</v>
      </c>
      <c r="C30" s="37"/>
      <c r="D30" s="27">
        <f t="shared" si="9"/>
        <v>5345000</v>
      </c>
      <c r="E30" s="37"/>
      <c r="F30" s="37">
        <f>4845000+500000</f>
        <v>5345000</v>
      </c>
      <c r="G30" s="27">
        <f t="shared" si="7"/>
        <v>5345000</v>
      </c>
      <c r="H30" s="27">
        <f t="shared" si="10"/>
        <v>5345000</v>
      </c>
      <c r="I30" s="27">
        <v>0</v>
      </c>
      <c r="J30" s="27">
        <v>5345000</v>
      </c>
      <c r="K30" s="27">
        <f t="shared" si="8"/>
        <v>0</v>
      </c>
      <c r="L30" s="37"/>
      <c r="M30" s="37"/>
      <c r="N30" s="37"/>
      <c r="O30" s="38"/>
      <c r="P30" s="16"/>
      <c r="Q30" s="16"/>
      <c r="R30" s="16"/>
      <c r="S30" s="16"/>
      <c r="T30" s="16"/>
      <c r="U30" s="16"/>
      <c r="V30" s="16"/>
      <c r="W30" s="16"/>
      <c r="X30" s="16"/>
    </row>
    <row r="31" spans="1:257" x14ac:dyDescent="0.25">
      <c r="I31" s="15">
        <v>0</v>
      </c>
    </row>
  </sheetData>
  <mergeCells count="20">
    <mergeCell ref="M6:M7"/>
    <mergeCell ref="I6:I7"/>
    <mergeCell ref="J6:J7"/>
    <mergeCell ref="I5:J5"/>
    <mergeCell ref="A1:C1"/>
    <mergeCell ref="A2:N2"/>
    <mergeCell ref="L4:M4"/>
    <mergeCell ref="A5:A7"/>
    <mergeCell ref="B5:B7"/>
    <mergeCell ref="C5:G5"/>
    <mergeCell ref="H5:H7"/>
    <mergeCell ref="K5:K7"/>
    <mergeCell ref="L5:M5"/>
    <mergeCell ref="N5:N7"/>
    <mergeCell ref="A3:N3"/>
    <mergeCell ref="C6:C7"/>
    <mergeCell ref="D6:D7"/>
    <mergeCell ref="E6:F6"/>
    <mergeCell ref="G6:G7"/>
    <mergeCell ref="L6:L7"/>
  </mergeCells>
  <printOptions horizontalCentered="1"/>
  <pageMargins left="0.196850393700787" right="0.118110236220472" top="0.32" bottom="0.196850393700787" header="0.31496062992126" footer="0.31496062992126"/>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978E-A947-4AC5-83FC-84B5C3FE3145}">
  <dimension ref="A1:J9"/>
  <sheetViews>
    <sheetView tabSelected="1" workbookViewId="0">
      <selection activeCell="G6" sqref="G6"/>
    </sheetView>
  </sheetViews>
  <sheetFormatPr defaultColWidth="9.140625" defaultRowHeight="18.75" x14ac:dyDescent="0.3"/>
  <cols>
    <col min="1" max="1" width="9.85546875" style="40" customWidth="1"/>
    <col min="2" max="2" width="10.7109375" style="2" bestFit="1" customWidth="1"/>
    <col min="3" max="3" width="6.5703125" style="2" bestFit="1" customWidth="1"/>
    <col min="4" max="4" width="9" style="2" bestFit="1" customWidth="1"/>
    <col min="5" max="5" width="6.5703125" style="2" bestFit="1" customWidth="1"/>
    <col min="6" max="6" width="12.140625" style="2" bestFit="1" customWidth="1"/>
    <col min="7" max="7" width="53.7109375" style="2" customWidth="1"/>
    <col min="8" max="8" width="22.5703125" style="2" customWidth="1"/>
    <col min="9" max="9" width="20.42578125" style="2" customWidth="1"/>
    <col min="10" max="10" width="13" style="2" bestFit="1" customWidth="1"/>
    <col min="11" max="16384" width="9.140625" style="2"/>
  </cols>
  <sheetData>
    <row r="1" spans="1:10" ht="55.5" customHeight="1" x14ac:dyDescent="0.3">
      <c r="A1" s="67" t="s">
        <v>75</v>
      </c>
      <c r="B1" s="67"/>
      <c r="C1" s="67"/>
      <c r="D1" s="67"/>
      <c r="E1" s="41"/>
      <c r="F1" s="41"/>
      <c r="H1" s="55" t="s">
        <v>20</v>
      </c>
    </row>
    <row r="2" spans="1:10" ht="58.5" customHeight="1" x14ac:dyDescent="0.3">
      <c r="A2" s="67" t="s">
        <v>79</v>
      </c>
      <c r="B2" s="68"/>
      <c r="C2" s="68"/>
      <c r="D2" s="68"/>
      <c r="E2" s="68"/>
      <c r="F2" s="68"/>
      <c r="G2" s="68"/>
      <c r="H2" s="68"/>
    </row>
    <row r="3" spans="1:10" ht="28.5" customHeight="1" x14ac:dyDescent="0.3">
      <c r="A3" s="71" t="str">
        <f>'Biểu 1'!A3:N3</f>
        <v>(Kèm theo Báo cáo số         /BC-UBND ngày 28/5/2026 của UBND phường Cảnh Thụy)</v>
      </c>
      <c r="B3" s="71"/>
      <c r="C3" s="71"/>
      <c r="D3" s="71"/>
      <c r="E3" s="71"/>
      <c r="F3" s="71"/>
      <c r="G3" s="71"/>
      <c r="H3" s="71"/>
    </row>
    <row r="4" spans="1:10" s="42" customFormat="1" ht="16.5" x14ac:dyDescent="0.25">
      <c r="A4" s="45"/>
      <c r="B4" s="45"/>
      <c r="C4" s="45"/>
      <c r="D4" s="45"/>
      <c r="E4" s="45"/>
      <c r="F4" s="45"/>
      <c r="G4" s="45"/>
      <c r="H4" s="45" t="s">
        <v>78</v>
      </c>
    </row>
    <row r="5" spans="1:10" s="42" customFormat="1" ht="36" customHeight="1" x14ac:dyDescent="0.25">
      <c r="A5" s="43" t="s">
        <v>10</v>
      </c>
      <c r="B5" s="43" t="s">
        <v>11</v>
      </c>
      <c r="C5" s="43" t="s">
        <v>12</v>
      </c>
      <c r="D5" s="43" t="s">
        <v>13</v>
      </c>
      <c r="E5" s="43" t="s">
        <v>14</v>
      </c>
      <c r="F5" s="43" t="s">
        <v>15</v>
      </c>
      <c r="G5" s="43" t="s">
        <v>18</v>
      </c>
      <c r="H5" s="43" t="s">
        <v>16</v>
      </c>
    </row>
    <row r="6" spans="1:10" s="49" customFormat="1" ht="64.5" customHeight="1" x14ac:dyDescent="0.25">
      <c r="A6" s="47">
        <v>4</v>
      </c>
      <c r="B6" s="47">
        <v>820</v>
      </c>
      <c r="C6" s="47">
        <v>340</v>
      </c>
      <c r="D6" s="47">
        <v>361</v>
      </c>
      <c r="E6" s="47">
        <v>7900</v>
      </c>
      <c r="F6" s="47">
        <v>7901</v>
      </c>
      <c r="G6" s="46" t="s">
        <v>73</v>
      </c>
      <c r="H6" s="48">
        <v>243790000</v>
      </c>
    </row>
    <row r="7" spans="1:10" s="49" customFormat="1" ht="47.25" customHeight="1" x14ac:dyDescent="0.25">
      <c r="A7" s="47">
        <v>4</v>
      </c>
      <c r="B7" s="47">
        <v>832</v>
      </c>
      <c r="C7" s="47">
        <v>340</v>
      </c>
      <c r="D7" s="47">
        <v>341</v>
      </c>
      <c r="E7" s="47">
        <v>7900</v>
      </c>
      <c r="F7" s="47">
        <v>7901</v>
      </c>
      <c r="G7" s="46" t="s">
        <v>73</v>
      </c>
      <c r="H7" s="48">
        <v>1355842294</v>
      </c>
      <c r="I7" s="50"/>
      <c r="J7" s="51"/>
    </row>
    <row r="8" spans="1:10" s="54" customFormat="1" ht="34.5" customHeight="1" x14ac:dyDescent="0.25">
      <c r="A8" s="69" t="s">
        <v>52</v>
      </c>
      <c r="B8" s="70"/>
      <c r="C8" s="52"/>
      <c r="D8" s="52"/>
      <c r="E8" s="52"/>
      <c r="F8" s="52"/>
      <c r="G8" s="52"/>
      <c r="H8" s="53">
        <f>SUM(H6:H7)</f>
        <v>1599632294</v>
      </c>
    </row>
    <row r="9" spans="1:10" s="42" customFormat="1" ht="16.5" x14ac:dyDescent="0.25">
      <c r="A9" s="44"/>
    </row>
  </sheetData>
  <mergeCells count="4">
    <mergeCell ref="A2:H2"/>
    <mergeCell ref="A8:B8"/>
    <mergeCell ref="A1:D1"/>
    <mergeCell ref="A3:H3"/>
  </mergeCells>
  <pageMargins left="0.39" right="0.34" top="0.3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878A4-0DA8-4703-B244-BB9A27F890AA}">
  <dimension ref="A1:S25"/>
  <sheetViews>
    <sheetView workbookViewId="0">
      <selection activeCell="F12" sqref="F12"/>
    </sheetView>
  </sheetViews>
  <sheetFormatPr defaultColWidth="9.140625" defaultRowHeight="18.75" x14ac:dyDescent="0.3"/>
  <cols>
    <col min="1" max="1" width="6.7109375" style="2" customWidth="1"/>
    <col min="2" max="2" width="49.5703125" style="2" customWidth="1"/>
    <col min="3" max="3" width="10.7109375" style="2" customWidth="1"/>
    <col min="4" max="4" width="8.5703125" style="2" customWidth="1"/>
    <col min="5" max="5" width="9.85546875" style="2" customWidth="1"/>
    <col min="6" max="6" width="10.85546875" style="2" customWidth="1"/>
    <col min="7" max="8" width="9.85546875" style="2" customWidth="1"/>
    <col min="9" max="9" width="10" style="2" customWidth="1"/>
    <col min="10" max="10" width="10.85546875" style="2" customWidth="1"/>
    <col min="11" max="11" width="11.140625" style="2" customWidth="1"/>
    <col min="12" max="12" width="10.7109375" style="2" customWidth="1"/>
    <col min="13" max="13" width="11.42578125" style="2" customWidth="1"/>
    <col min="14" max="14" width="12.28515625" style="2" customWidth="1"/>
    <col min="15" max="15" width="9.85546875" style="2" customWidth="1"/>
    <col min="16" max="16" width="10" style="2" customWidth="1"/>
    <col min="17" max="17" width="10.140625" style="2" customWidth="1"/>
    <col min="18" max="18" width="10.42578125" style="2" customWidth="1"/>
    <col min="19" max="19" width="9.42578125" style="2" customWidth="1"/>
    <col min="20" max="16384" width="9.140625" style="2"/>
  </cols>
  <sheetData>
    <row r="1" spans="1:19" ht="23.25" customHeight="1" x14ac:dyDescent="0.3">
      <c r="A1" s="75" t="s">
        <v>9</v>
      </c>
      <c r="B1" s="75"/>
      <c r="C1" s="10"/>
      <c r="D1" s="10"/>
      <c r="E1" s="10"/>
      <c r="F1" s="10"/>
      <c r="G1" s="11"/>
      <c r="H1" s="11"/>
      <c r="I1" s="11"/>
      <c r="J1" s="11"/>
      <c r="K1" s="11"/>
      <c r="L1" s="72" t="s">
        <v>19</v>
      </c>
      <c r="M1" s="72"/>
      <c r="N1" s="72"/>
      <c r="O1" s="72"/>
      <c r="P1" s="72"/>
      <c r="Q1" s="72"/>
      <c r="R1" s="72"/>
      <c r="S1" s="72"/>
    </row>
    <row r="2" spans="1:19" ht="39.75" customHeight="1" x14ac:dyDescent="0.3">
      <c r="A2" s="73" t="s">
        <v>8</v>
      </c>
      <c r="B2" s="73"/>
      <c r="C2" s="73"/>
      <c r="D2" s="73"/>
      <c r="E2" s="73"/>
      <c r="F2" s="73"/>
      <c r="G2" s="73"/>
      <c r="H2" s="73"/>
      <c r="I2" s="73"/>
      <c r="J2" s="73"/>
      <c r="K2" s="73"/>
      <c r="L2" s="73"/>
      <c r="M2" s="73"/>
      <c r="N2" s="73"/>
      <c r="O2" s="73"/>
      <c r="P2" s="73"/>
      <c r="Q2" s="73"/>
      <c r="R2" s="73"/>
      <c r="S2" s="73"/>
    </row>
    <row r="3" spans="1:19" ht="24" customHeight="1" x14ac:dyDescent="0.3">
      <c r="A3" s="1"/>
      <c r="B3" s="1"/>
      <c r="C3" s="1"/>
      <c r="D3" s="1"/>
      <c r="E3" s="1"/>
      <c r="F3" s="1"/>
      <c r="G3" s="74" t="s">
        <v>17</v>
      </c>
      <c r="H3" s="74"/>
      <c r="I3" s="74"/>
      <c r="J3" s="74"/>
      <c r="K3" s="74"/>
      <c r="L3" s="74"/>
      <c r="M3" s="74"/>
      <c r="N3" s="74"/>
      <c r="O3" s="74"/>
      <c r="P3" s="74"/>
      <c r="Q3" s="74"/>
      <c r="R3" s="74"/>
      <c r="S3" s="74"/>
    </row>
    <row r="4" spans="1:19" ht="27" customHeight="1" x14ac:dyDescent="0.3">
      <c r="A4" s="80" t="s">
        <v>0</v>
      </c>
      <c r="B4" s="80" t="s">
        <v>1</v>
      </c>
      <c r="C4" s="76" t="s">
        <v>33</v>
      </c>
      <c r="D4" s="76"/>
      <c r="E4" s="76"/>
      <c r="F4" s="76"/>
      <c r="G4" s="77" t="s">
        <v>7</v>
      </c>
      <c r="H4" s="78"/>
      <c r="I4" s="78"/>
      <c r="J4" s="79"/>
      <c r="K4" s="77" t="s">
        <v>42</v>
      </c>
      <c r="L4" s="78"/>
      <c r="M4" s="78"/>
      <c r="N4" s="79"/>
      <c r="O4" s="82" t="s">
        <v>43</v>
      </c>
      <c r="P4" s="83"/>
      <c r="Q4" s="83"/>
      <c r="R4" s="84"/>
      <c r="S4" s="80" t="s">
        <v>3</v>
      </c>
    </row>
    <row r="5" spans="1:19" ht="39.75" customHeight="1" x14ac:dyDescent="0.3">
      <c r="A5" s="81"/>
      <c r="B5" s="81"/>
      <c r="C5" s="6" t="s">
        <v>34</v>
      </c>
      <c r="D5" s="6" t="s">
        <v>2</v>
      </c>
      <c r="E5" s="6" t="s">
        <v>35</v>
      </c>
      <c r="F5" s="6" t="s">
        <v>36</v>
      </c>
      <c r="G5" s="6" t="s">
        <v>34</v>
      </c>
      <c r="H5" s="6" t="s">
        <v>2</v>
      </c>
      <c r="I5" s="6" t="s">
        <v>35</v>
      </c>
      <c r="J5" s="6" t="s">
        <v>36</v>
      </c>
      <c r="K5" s="6" t="s">
        <v>34</v>
      </c>
      <c r="L5" s="6" t="s">
        <v>2</v>
      </c>
      <c r="M5" s="6" t="s">
        <v>35</v>
      </c>
      <c r="N5" s="6" t="s">
        <v>36</v>
      </c>
      <c r="O5" s="6" t="s">
        <v>34</v>
      </c>
      <c r="P5" s="6" t="s">
        <v>2</v>
      </c>
      <c r="Q5" s="6" t="s">
        <v>35</v>
      </c>
      <c r="R5" s="6" t="s">
        <v>36</v>
      </c>
      <c r="S5" s="81"/>
    </row>
    <row r="6" spans="1:19" ht="19.5" customHeight="1" x14ac:dyDescent="0.3">
      <c r="A6" s="7">
        <v>1</v>
      </c>
      <c r="B6" s="7">
        <v>2</v>
      </c>
      <c r="C6" s="7">
        <v>3</v>
      </c>
      <c r="D6" s="7">
        <v>4</v>
      </c>
      <c r="E6" s="7">
        <v>5</v>
      </c>
      <c r="F6" s="7">
        <v>6</v>
      </c>
      <c r="G6" s="7">
        <v>7</v>
      </c>
      <c r="H6" s="7">
        <v>8</v>
      </c>
      <c r="I6" s="7">
        <v>9</v>
      </c>
      <c r="J6" s="7">
        <v>10</v>
      </c>
      <c r="K6" s="7">
        <v>11</v>
      </c>
      <c r="L6" s="7">
        <v>12</v>
      </c>
      <c r="M6" s="7">
        <v>13</v>
      </c>
      <c r="N6" s="7">
        <v>14</v>
      </c>
      <c r="O6" s="7"/>
      <c r="P6" s="7"/>
      <c r="Q6" s="7"/>
      <c r="R6" s="7"/>
      <c r="S6" s="7"/>
    </row>
    <row r="7" spans="1:19" s="5" customFormat="1" ht="27" customHeight="1" x14ac:dyDescent="0.3">
      <c r="A7" s="6"/>
      <c r="B7" s="8" t="s">
        <v>5</v>
      </c>
      <c r="C7" s="6"/>
      <c r="D7" s="6"/>
      <c r="E7" s="6"/>
      <c r="F7" s="6"/>
      <c r="G7" s="6"/>
      <c r="H7" s="6"/>
      <c r="I7" s="6"/>
      <c r="J7" s="6"/>
      <c r="K7" s="6"/>
      <c r="L7" s="6"/>
      <c r="M7" s="6"/>
      <c r="N7" s="6"/>
      <c r="O7" s="6"/>
      <c r="P7" s="6"/>
      <c r="Q7" s="6"/>
      <c r="R7" s="6"/>
      <c r="S7" s="6"/>
    </row>
    <row r="8" spans="1:19" ht="21.75" customHeight="1" x14ac:dyDescent="0.3">
      <c r="A8" s="7" t="s">
        <v>4</v>
      </c>
      <c r="B8" s="9" t="s">
        <v>6</v>
      </c>
      <c r="C8" s="7"/>
      <c r="D8" s="7"/>
      <c r="E8" s="7"/>
      <c r="F8" s="7"/>
      <c r="G8" s="7"/>
      <c r="H8" s="7"/>
      <c r="I8" s="7"/>
      <c r="J8" s="7"/>
      <c r="K8" s="7"/>
      <c r="L8" s="7"/>
      <c r="M8" s="7"/>
      <c r="N8" s="7"/>
      <c r="O8" s="7"/>
      <c r="P8" s="7"/>
      <c r="Q8" s="7"/>
      <c r="R8" s="7"/>
      <c r="S8" s="7"/>
    </row>
    <row r="9" spans="1:19" ht="18.75" customHeight="1" x14ac:dyDescent="0.3">
      <c r="A9" s="7">
        <v>1</v>
      </c>
      <c r="B9" s="9" t="s">
        <v>21</v>
      </c>
      <c r="C9" s="7"/>
      <c r="D9" s="7"/>
      <c r="E9" s="7"/>
      <c r="F9" s="7"/>
      <c r="G9" s="7"/>
      <c r="H9" s="7"/>
      <c r="I9" s="7"/>
      <c r="J9" s="7"/>
      <c r="K9" s="7"/>
      <c r="L9" s="7"/>
      <c r="M9" s="7"/>
      <c r="N9" s="7"/>
      <c r="O9" s="7"/>
      <c r="P9" s="7"/>
      <c r="Q9" s="7"/>
      <c r="R9" s="7"/>
      <c r="S9" s="7"/>
    </row>
    <row r="10" spans="1:19" ht="24.75" customHeight="1" x14ac:dyDescent="0.3">
      <c r="A10" s="7">
        <v>2</v>
      </c>
      <c r="B10" s="9" t="s">
        <v>22</v>
      </c>
      <c r="C10" s="7"/>
      <c r="D10" s="7"/>
      <c r="E10" s="7"/>
      <c r="F10" s="7"/>
      <c r="G10" s="7"/>
      <c r="H10" s="7"/>
      <c r="I10" s="7"/>
      <c r="J10" s="7"/>
      <c r="K10" s="7"/>
      <c r="L10" s="7"/>
      <c r="M10" s="7"/>
      <c r="N10" s="7"/>
      <c r="O10" s="7"/>
      <c r="P10" s="7"/>
      <c r="Q10" s="7"/>
      <c r="R10" s="7"/>
      <c r="S10" s="7"/>
    </row>
    <row r="11" spans="1:19" ht="87" customHeight="1" x14ac:dyDescent="0.3">
      <c r="A11" s="7">
        <f>A10+1</f>
        <v>3</v>
      </c>
      <c r="B11" s="9" t="s">
        <v>23</v>
      </c>
      <c r="C11" s="7"/>
      <c r="D11" s="7"/>
      <c r="E11" s="7"/>
      <c r="F11" s="7"/>
      <c r="G11" s="7"/>
      <c r="H11" s="7"/>
      <c r="I11" s="7"/>
      <c r="J11" s="7"/>
      <c r="K11" s="7"/>
      <c r="L11" s="7"/>
      <c r="M11" s="7"/>
      <c r="N11" s="7"/>
      <c r="O11" s="7"/>
      <c r="P11" s="7"/>
      <c r="Q11" s="7"/>
      <c r="R11" s="7"/>
      <c r="S11" s="7"/>
    </row>
    <row r="12" spans="1:19" ht="23.25" customHeight="1" x14ac:dyDescent="0.3">
      <c r="A12" s="7">
        <f t="shared" ref="A12:A23" si="0">A11+1</f>
        <v>4</v>
      </c>
      <c r="B12" s="9" t="s">
        <v>24</v>
      </c>
      <c r="C12" s="7"/>
      <c r="D12" s="7"/>
      <c r="E12" s="7"/>
      <c r="F12" s="7"/>
      <c r="G12" s="7"/>
      <c r="H12" s="7"/>
      <c r="I12" s="7"/>
      <c r="J12" s="7"/>
      <c r="K12" s="7"/>
      <c r="L12" s="7"/>
      <c r="M12" s="7"/>
      <c r="N12" s="7"/>
      <c r="O12" s="7"/>
      <c r="P12" s="7"/>
      <c r="Q12" s="7"/>
      <c r="R12" s="7"/>
      <c r="S12" s="7"/>
    </row>
    <row r="13" spans="1:19" ht="36.75" customHeight="1" x14ac:dyDescent="0.3">
      <c r="A13" s="7">
        <f t="shared" si="0"/>
        <v>5</v>
      </c>
      <c r="B13" s="9" t="s">
        <v>25</v>
      </c>
      <c r="C13" s="7"/>
      <c r="D13" s="7"/>
      <c r="E13" s="7"/>
      <c r="F13" s="7"/>
      <c r="G13" s="7"/>
      <c r="H13" s="7"/>
      <c r="I13" s="7"/>
      <c r="J13" s="7"/>
      <c r="K13" s="7"/>
      <c r="L13" s="7"/>
      <c r="M13" s="7"/>
      <c r="N13" s="7"/>
      <c r="O13" s="7"/>
      <c r="P13" s="7"/>
      <c r="Q13" s="7"/>
      <c r="R13" s="7"/>
      <c r="S13" s="7"/>
    </row>
    <row r="14" spans="1:19" ht="34.5" customHeight="1" x14ac:dyDescent="0.3">
      <c r="A14" s="7">
        <f t="shared" si="0"/>
        <v>6</v>
      </c>
      <c r="B14" s="9" t="s">
        <v>26</v>
      </c>
      <c r="C14" s="7"/>
      <c r="D14" s="7"/>
      <c r="E14" s="7"/>
      <c r="F14" s="7"/>
      <c r="G14" s="7"/>
      <c r="H14" s="7"/>
      <c r="I14" s="7"/>
      <c r="J14" s="7"/>
      <c r="K14" s="7"/>
      <c r="L14" s="7"/>
      <c r="M14" s="7"/>
      <c r="N14" s="7"/>
      <c r="O14" s="7"/>
      <c r="P14" s="7"/>
      <c r="Q14" s="7"/>
      <c r="R14" s="7"/>
      <c r="S14" s="7"/>
    </row>
    <row r="15" spans="1:19" ht="24.75" customHeight="1" x14ac:dyDescent="0.3">
      <c r="A15" s="7">
        <f t="shared" si="0"/>
        <v>7</v>
      </c>
      <c r="B15" s="9" t="s">
        <v>27</v>
      </c>
      <c r="C15" s="7"/>
      <c r="D15" s="7"/>
      <c r="E15" s="7"/>
      <c r="F15" s="7"/>
      <c r="G15" s="7"/>
      <c r="H15" s="7"/>
      <c r="I15" s="7"/>
      <c r="J15" s="7"/>
      <c r="K15" s="7"/>
      <c r="L15" s="7"/>
      <c r="M15" s="7"/>
      <c r="N15" s="7"/>
      <c r="O15" s="7"/>
      <c r="P15" s="7"/>
      <c r="Q15" s="7"/>
      <c r="R15" s="7"/>
      <c r="S15" s="7"/>
    </row>
    <row r="16" spans="1:19" ht="24.75" customHeight="1" x14ac:dyDescent="0.3">
      <c r="A16" s="7">
        <f t="shared" si="0"/>
        <v>8</v>
      </c>
      <c r="B16" s="9" t="s">
        <v>41</v>
      </c>
      <c r="C16" s="7"/>
      <c r="D16" s="7"/>
      <c r="E16" s="7"/>
      <c r="F16" s="7"/>
      <c r="G16" s="7"/>
      <c r="H16" s="7"/>
      <c r="I16" s="7"/>
      <c r="J16" s="7"/>
      <c r="K16" s="7"/>
      <c r="L16" s="7"/>
      <c r="M16" s="7"/>
      <c r="N16" s="7"/>
      <c r="O16" s="7"/>
      <c r="P16" s="7"/>
      <c r="Q16" s="7"/>
      <c r="R16" s="7"/>
      <c r="S16" s="7"/>
    </row>
    <row r="17" spans="1:19" ht="24.75" customHeight="1" x14ac:dyDescent="0.3">
      <c r="A17" s="7">
        <f t="shared" si="0"/>
        <v>9</v>
      </c>
      <c r="B17" s="9" t="s">
        <v>39</v>
      </c>
      <c r="C17" s="7"/>
      <c r="D17" s="7"/>
      <c r="E17" s="7"/>
      <c r="F17" s="7"/>
      <c r="G17" s="7"/>
      <c r="H17" s="7"/>
      <c r="I17" s="7"/>
      <c r="J17" s="7"/>
      <c r="K17" s="7"/>
      <c r="L17" s="7"/>
      <c r="M17" s="7"/>
      <c r="N17" s="7"/>
      <c r="O17" s="7"/>
      <c r="P17" s="7"/>
      <c r="Q17" s="7"/>
      <c r="R17" s="7"/>
      <c r="S17" s="7"/>
    </row>
    <row r="18" spans="1:19" ht="24.75" customHeight="1" x14ac:dyDescent="0.3">
      <c r="A18" s="7">
        <f t="shared" si="0"/>
        <v>10</v>
      </c>
      <c r="B18" s="9" t="s">
        <v>40</v>
      </c>
      <c r="C18" s="7"/>
      <c r="D18" s="7"/>
      <c r="E18" s="7"/>
      <c r="F18" s="7"/>
      <c r="G18" s="7"/>
      <c r="H18" s="7"/>
      <c r="I18" s="7"/>
      <c r="J18" s="7"/>
      <c r="K18" s="7"/>
      <c r="L18" s="7"/>
      <c r="M18" s="7"/>
      <c r="N18" s="7"/>
      <c r="O18" s="7"/>
      <c r="P18" s="7"/>
      <c r="Q18" s="7"/>
      <c r="R18" s="7"/>
      <c r="S18" s="7"/>
    </row>
    <row r="19" spans="1:19" ht="54.75" customHeight="1" x14ac:dyDescent="0.3">
      <c r="A19" s="7">
        <f t="shared" si="0"/>
        <v>11</v>
      </c>
      <c r="B19" s="9" t="s">
        <v>28</v>
      </c>
      <c r="C19" s="7"/>
      <c r="D19" s="7"/>
      <c r="E19" s="7"/>
      <c r="F19" s="7"/>
      <c r="G19" s="7"/>
      <c r="H19" s="7"/>
      <c r="I19" s="7"/>
      <c r="J19" s="7"/>
      <c r="K19" s="7"/>
      <c r="L19" s="7"/>
      <c r="M19" s="7"/>
      <c r="N19" s="7"/>
      <c r="O19" s="7"/>
      <c r="P19" s="7"/>
      <c r="Q19" s="7"/>
      <c r="R19" s="7"/>
      <c r="S19" s="7"/>
    </row>
    <row r="20" spans="1:19" ht="29.25" customHeight="1" x14ac:dyDescent="0.3">
      <c r="A20" s="7">
        <f t="shared" si="0"/>
        <v>12</v>
      </c>
      <c r="B20" s="9" t="s">
        <v>29</v>
      </c>
      <c r="C20" s="7"/>
      <c r="D20" s="7"/>
      <c r="E20" s="7"/>
      <c r="F20" s="7"/>
      <c r="G20" s="7"/>
      <c r="H20" s="7"/>
      <c r="I20" s="7"/>
      <c r="J20" s="7"/>
      <c r="K20" s="7"/>
      <c r="L20" s="7"/>
      <c r="M20" s="7"/>
      <c r="N20" s="7"/>
      <c r="O20" s="7"/>
      <c r="P20" s="7"/>
      <c r="Q20" s="7"/>
      <c r="R20" s="7"/>
      <c r="S20" s="7"/>
    </row>
    <row r="21" spans="1:19" ht="31.5" x14ac:dyDescent="0.3">
      <c r="A21" s="7">
        <f t="shared" si="0"/>
        <v>13</v>
      </c>
      <c r="B21" s="9" t="s">
        <v>30</v>
      </c>
      <c r="C21" s="7"/>
      <c r="D21" s="7"/>
      <c r="E21" s="7"/>
      <c r="F21" s="7"/>
      <c r="G21" s="7"/>
      <c r="H21" s="7"/>
      <c r="I21" s="7"/>
      <c r="J21" s="7"/>
      <c r="K21" s="7"/>
      <c r="L21" s="7"/>
      <c r="M21" s="7"/>
      <c r="N21" s="7"/>
      <c r="O21" s="7"/>
      <c r="P21" s="7"/>
      <c r="Q21" s="7"/>
      <c r="R21" s="7"/>
      <c r="S21" s="7"/>
    </row>
    <row r="22" spans="1:19" ht="31.5" x14ac:dyDescent="0.3">
      <c r="A22" s="7">
        <f t="shared" si="0"/>
        <v>14</v>
      </c>
      <c r="B22" s="9" t="s">
        <v>31</v>
      </c>
      <c r="C22" s="7"/>
      <c r="D22" s="7"/>
      <c r="E22" s="7"/>
      <c r="F22" s="7"/>
      <c r="G22" s="7"/>
      <c r="H22" s="7"/>
      <c r="I22" s="7"/>
      <c r="J22" s="7"/>
      <c r="K22" s="7"/>
      <c r="L22" s="7"/>
      <c r="M22" s="7"/>
      <c r="N22" s="7"/>
      <c r="O22" s="7"/>
      <c r="P22" s="7"/>
      <c r="Q22" s="7"/>
      <c r="R22" s="7"/>
      <c r="S22" s="7"/>
    </row>
    <row r="23" spans="1:19" ht="78.75" x14ac:dyDescent="0.3">
      <c r="A23" s="7">
        <f t="shared" si="0"/>
        <v>15</v>
      </c>
      <c r="B23" s="9" t="s">
        <v>32</v>
      </c>
      <c r="C23" s="7"/>
      <c r="D23" s="7"/>
      <c r="E23" s="7"/>
      <c r="F23" s="7"/>
      <c r="G23" s="7"/>
      <c r="H23" s="7"/>
      <c r="I23" s="7"/>
      <c r="J23" s="7"/>
      <c r="K23" s="7"/>
      <c r="L23" s="7"/>
      <c r="M23" s="7"/>
      <c r="N23" s="7"/>
      <c r="O23" s="7"/>
      <c r="P23" s="7"/>
      <c r="Q23" s="7"/>
      <c r="R23" s="7"/>
      <c r="S23" s="7"/>
    </row>
    <row r="24" spans="1:19" ht="27.75" customHeight="1" x14ac:dyDescent="0.3">
      <c r="A24" s="7">
        <v>16</v>
      </c>
      <c r="B24" s="9" t="s">
        <v>37</v>
      </c>
      <c r="C24" s="7"/>
      <c r="D24" s="7"/>
      <c r="E24" s="7"/>
      <c r="F24" s="7"/>
      <c r="G24" s="7"/>
      <c r="H24" s="7"/>
      <c r="I24" s="7"/>
      <c r="J24" s="7"/>
      <c r="K24" s="7"/>
      <c r="L24" s="7"/>
      <c r="M24" s="7"/>
      <c r="N24" s="7"/>
      <c r="O24" s="7"/>
      <c r="P24" s="7"/>
      <c r="Q24" s="7"/>
      <c r="R24" s="7"/>
      <c r="S24" s="7"/>
    </row>
    <row r="25" spans="1:19" x14ac:dyDescent="0.3">
      <c r="A25" s="3"/>
      <c r="B25" s="4" t="s">
        <v>38</v>
      </c>
      <c r="C25" s="3"/>
      <c r="D25" s="3"/>
      <c r="E25" s="3"/>
      <c r="F25" s="3"/>
      <c r="G25" s="3"/>
      <c r="H25" s="3"/>
      <c r="I25" s="3"/>
      <c r="J25" s="3"/>
      <c r="K25" s="3"/>
      <c r="L25" s="3"/>
      <c r="M25" s="3"/>
      <c r="N25" s="3"/>
      <c r="O25" s="3"/>
      <c r="P25" s="3"/>
      <c r="Q25" s="3"/>
      <c r="R25" s="3"/>
      <c r="S25" s="3"/>
    </row>
  </sheetData>
  <mergeCells count="11">
    <mergeCell ref="L1:S1"/>
    <mergeCell ref="A2:S2"/>
    <mergeCell ref="G3:S3"/>
    <mergeCell ref="A1:B1"/>
    <mergeCell ref="C4:F4"/>
    <mergeCell ref="G4:J4"/>
    <mergeCell ref="K4:N4"/>
    <mergeCell ref="A4:A5"/>
    <mergeCell ref="B4:B5"/>
    <mergeCell ref="S4:S5"/>
    <mergeCell ref="O4:R4"/>
  </mergeCells>
  <pageMargins left="0.4" right="0.3" top="0.75" bottom="0.75" header="0.3" footer="0.3"/>
  <pageSetup paperSize="9" scale="6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Biểu 1</vt:lpstr>
      <vt:lpstr>Biểu 2</vt:lpstr>
      <vt:lpstr>bỏ</vt:lpstr>
      <vt:lpstr>'Biểu 1'!Print_Area</vt:lpstr>
      <vt:lpstr>'Biểu 1'!Print_Titles</vt:lpstr>
      <vt:lpstr>bỏ!Print_Titles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2026-05-28T07:56:12Z</cp:lastPrinted>
  <dcterms:created xsi:type="dcterms:W3CDTF">2026-05-13T08:19:04Z</dcterms:created>
  <dcterms:modified xsi:type="dcterms:W3CDTF">2026-05-28T08:33:48Z</dcterms:modified>
</cp:coreProperties>
</file>